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1102" documentId="13_ncr:1_{EFF9959D-B7B8-41E9-87A1-ED924AFD8870}" xr6:coauthVersionLast="47" xr6:coauthVersionMax="47" xr10:uidLastSave="{20FE5117-D7BD-4A2A-8707-69C5FE047616}"/>
  <bookViews>
    <workbookView xWindow="28680" yWindow="-120" windowWidth="29040" windowHeight="15840" tabRatio="808" xr2:uid="{00000000-000D-0000-FFFF-FFFF00000000}"/>
  </bookViews>
  <sheets>
    <sheet name="Introducción" sheetId="2" r:id="rId1"/>
    <sheet name="Resultados" sheetId="128" r:id="rId2"/>
    <sheet name="Métodos_Gestión_Entid_Privada" sheetId="3" r:id="rId3"/>
    <sheet name="Indicador_Riesgo_Ent.Privada" sheetId="130" r:id="rId4"/>
    <sheet name="Aux" sheetId="140" state="hidden" r:id="rId5"/>
  </sheets>
  <definedNames>
    <definedName name="_xlnm._FilterDatabase" localSheetId="4" hidden="1">Aux!$K$1:$R$2</definedName>
    <definedName name="_xlnm._FilterDatabase" localSheetId="3" hidden="1">Indicador_Riesgo_Ent.Privada!$B$12:$AB$43</definedName>
    <definedName name="_ftn2" localSheetId="0">Introducción!$A$126</definedName>
    <definedName name="A">#REF!</definedName>
    <definedName name="_xlnm.Print_Area" localSheetId="3">Indicador_Riesgo_Ent.Privada!$B$1:$AB$45</definedName>
    <definedName name="_xlnm.Print_Area" localSheetId="0">Introducción!$A$1:$L$150</definedName>
    <definedName name="_xlnm.Print_Area" localSheetId="1">Resultados!$A$1:$H$38</definedName>
    <definedName name="negative" localSheetId="3">Indicador_Riesgo_Ent.Privada!#REF!</definedName>
    <definedName name="negative">#REF!</definedName>
    <definedName name="positive" localSheetId="3">Indicador_Riesgo_Ent.Privada!#REF!</definedName>
    <definedName name="positive">#REF!</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AT">Indicador_Riesgo_Ent.Privada!$U$13:$U$41</definedName>
    <definedName name="RAN.CD.RX">Indicador_Riesgo_Ent.Privada!#REF!</definedName>
    <definedName name="RAN.CET">Indicador_Riesgo_Ent.Privada!$N$13:$N$41</definedName>
    <definedName name="RAN.CR12">Indicador_Riesgo_Ent.Privada!#REF!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Indicador_Riesgo_Ent.Privada!#REF!</definedName>
    <definedName name="RAN.MP.R1">#REF!</definedName>
    <definedName name="RAN.MP.R11">Indicador_Riesgo_Ent.Privada!#REF!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Indicador_Riesgo_Ent.Privada!#REF!</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Indicador_Riesgo_Ent.Privada!#REF!</definedName>
    <definedName name="RAN.R.11">#REF!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Indicador_Riesgo_Ent.Privada!$I$13:$J$40</definedName>
    <definedName name="RAN.S.R9">#REF!</definedName>
    <definedName name="RAN.SB.R1">#REF!</definedName>
    <definedName name="RAN.SB.R2">#REF!</definedName>
    <definedName name="RAN.SB.R3">#REF!</definedName>
    <definedName name="RAN.SB.R4">#REF!</definedName>
    <definedName name="RAN.SB.R5">#REF!</definedName>
    <definedName name="RAN.SR10">Indicador_Riesgo_Ent.Privada!$I$13:$J$40</definedName>
    <definedName name="RANCDRX">Indicador_Riesgo_Ent.Privada!#REF!</definedName>
    <definedName name="RANCR1">#REF!</definedName>
    <definedName name="RANCR10">#REF!</definedName>
    <definedName name="RANCR11">#REF!</definedName>
    <definedName name="RANCR12">Indicador_Riesgo_Ent.Privada!#REF!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Indicador_Riesgo_Ent.Privada!#REF!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Indicador_Riesgo_Ent.Privada!#REF!</definedName>
    <definedName name="RANMPR1">#REF!</definedName>
    <definedName name="RANMPR11">Indicador_Riesgo_Ent.Privada!#REF!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Indicador_Riesgo_Ent.Privada!#REF!</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Indicador_Riesgo_Ent.Privada!#REF!</definedName>
    <definedName name="RANSBR1">#REF!</definedName>
    <definedName name="RANSBR2">#REF!</definedName>
    <definedName name="RANSBR3">#REF!</definedName>
    <definedName name="RANSBR4">#REF!</definedName>
    <definedName name="RANSBR5">#REF!</definedName>
    <definedName name="RANSR1">#REF!</definedName>
    <definedName name="RANSR10">Indicador_Riesgo_Ent.Privada!$N$13:$Q$40</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Indicador_Riesgo_Ent.Privada!$N$13:$Q$40</definedName>
    <definedName name="RANSR9">#REF!</definedName>
    <definedName name="Risk_Likelihood__GROSS" localSheetId="3">Métodos_Gestión_Entid_Privada!#REF!</definedName>
    <definedName name="Risk_Likelihood__GROSS">Métodos_Gestión_Entid_Privada!#REF!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 i="140" l="1"/>
  <c r="N2" i="140"/>
  <c r="M2" i="140"/>
  <c r="H41" i="130"/>
  <c r="L2" i="140" s="1"/>
  <c r="Q2" i="140" l="1"/>
  <c r="O2" i="140"/>
  <c r="R41" i="130"/>
  <c r="S41" i="130"/>
  <c r="AA41" i="130" s="1"/>
  <c r="K41" i="130"/>
  <c r="R2" i="140" l="1"/>
  <c r="K8" i="3" s="1"/>
  <c r="T41" i="130"/>
  <c r="Z41" i="130"/>
  <c r="AB41" i="130" s="1"/>
  <c r="J9" i="3"/>
  <c r="F18" i="128" s="1"/>
  <c r="J10" i="3"/>
  <c r="I9" i="3"/>
  <c r="I10" i="3"/>
  <c r="H9" i="3"/>
  <c r="H10" i="3"/>
  <c r="K14" i="130" l="1"/>
  <c r="K15" i="130"/>
  <c r="K16" i="130"/>
  <c r="K17" i="130"/>
  <c r="K18" i="130"/>
  <c r="K19" i="130"/>
  <c r="K20" i="130"/>
  <c r="K21" i="130"/>
  <c r="K22" i="130"/>
  <c r="K23" i="130"/>
  <c r="K24" i="130"/>
  <c r="K25" i="130"/>
  <c r="K26" i="130"/>
  <c r="K27" i="130"/>
  <c r="K28" i="130"/>
  <c r="K29" i="130"/>
  <c r="K30" i="130"/>
  <c r="K31" i="130"/>
  <c r="K32" i="130"/>
  <c r="K33" i="130"/>
  <c r="K34" i="130"/>
  <c r="K35" i="130"/>
  <c r="K36" i="130"/>
  <c r="K37" i="130"/>
  <c r="K38" i="130"/>
  <c r="K39" i="130"/>
  <c r="K40" i="130"/>
  <c r="K42" i="130"/>
  <c r="K43" i="130"/>
  <c r="R14" i="130"/>
  <c r="S14" i="130"/>
  <c r="AA14" i="130" s="1"/>
  <c r="R15" i="130"/>
  <c r="Z15" i="130" s="1"/>
  <c r="S15" i="130"/>
  <c r="AA15" i="130" s="1"/>
  <c r="R16" i="130"/>
  <c r="Z16" i="130" s="1"/>
  <c r="S16" i="130"/>
  <c r="AA16" i="130" s="1"/>
  <c r="R17" i="130"/>
  <c r="Z17" i="130" s="1"/>
  <c r="S17" i="130"/>
  <c r="AA17" i="130" s="1"/>
  <c r="R18" i="130"/>
  <c r="S18" i="130"/>
  <c r="AA18" i="130" s="1"/>
  <c r="R19" i="130"/>
  <c r="Z19" i="130" s="1"/>
  <c r="S19" i="130"/>
  <c r="AA19" i="130" s="1"/>
  <c r="R20" i="130"/>
  <c r="Z20" i="130" s="1"/>
  <c r="S20" i="130"/>
  <c r="AA20" i="130" s="1"/>
  <c r="R21" i="130"/>
  <c r="Z21" i="130" s="1"/>
  <c r="S21" i="130"/>
  <c r="AA21" i="130" s="1"/>
  <c r="R22" i="130"/>
  <c r="Z22" i="130" s="1"/>
  <c r="S22" i="130"/>
  <c r="AA22" i="130" s="1"/>
  <c r="R23" i="130"/>
  <c r="Z23" i="130" s="1"/>
  <c r="S23" i="130"/>
  <c r="AA23" i="130" s="1"/>
  <c r="R24" i="130"/>
  <c r="Z24" i="130" s="1"/>
  <c r="S24" i="130"/>
  <c r="AA24" i="130" s="1"/>
  <c r="R25" i="130"/>
  <c r="Z25" i="130" s="1"/>
  <c r="S25" i="130"/>
  <c r="R26" i="130"/>
  <c r="Z26" i="130" s="1"/>
  <c r="S26" i="130"/>
  <c r="AA26" i="130" s="1"/>
  <c r="R27" i="130"/>
  <c r="Z27" i="130" s="1"/>
  <c r="S27" i="130"/>
  <c r="AA27" i="130" s="1"/>
  <c r="R28" i="130"/>
  <c r="Z28" i="130" s="1"/>
  <c r="S28" i="130"/>
  <c r="AA28" i="130" s="1"/>
  <c r="R29" i="130"/>
  <c r="S29" i="130"/>
  <c r="AA29" i="130" s="1"/>
  <c r="R30" i="130"/>
  <c r="S30" i="130"/>
  <c r="AA30" i="130" s="1"/>
  <c r="R31" i="130"/>
  <c r="S31" i="130"/>
  <c r="AA31" i="130" s="1"/>
  <c r="R32" i="130"/>
  <c r="Z32" i="130" s="1"/>
  <c r="S32" i="130"/>
  <c r="R33" i="130"/>
  <c r="Z33" i="130" s="1"/>
  <c r="S33" i="130"/>
  <c r="AA33" i="130" s="1"/>
  <c r="R34" i="130"/>
  <c r="S34" i="130"/>
  <c r="AA34" i="130" s="1"/>
  <c r="R35" i="130"/>
  <c r="S35" i="130"/>
  <c r="AA35" i="130" s="1"/>
  <c r="R36" i="130"/>
  <c r="Z36" i="130" s="1"/>
  <c r="S36" i="130"/>
  <c r="AA36" i="130" s="1"/>
  <c r="R37" i="130"/>
  <c r="S37" i="130"/>
  <c r="AA37" i="130" s="1"/>
  <c r="R38" i="130"/>
  <c r="Z38" i="130" s="1"/>
  <c r="S38" i="130"/>
  <c r="AA38" i="130" s="1"/>
  <c r="R39" i="130"/>
  <c r="Z39" i="130" s="1"/>
  <c r="S39" i="130"/>
  <c r="AA39" i="130" s="1"/>
  <c r="R40" i="130"/>
  <c r="Z40" i="130" s="1"/>
  <c r="S40" i="130"/>
  <c r="R42" i="130"/>
  <c r="Z42" i="130" s="1"/>
  <c r="S42" i="130"/>
  <c r="R43" i="130"/>
  <c r="Z43" i="130" s="1"/>
  <c r="S43" i="130"/>
  <c r="AA43" i="130" s="1"/>
  <c r="T42" i="130" l="1"/>
  <c r="T25" i="130"/>
  <c r="AB43" i="130"/>
  <c r="T30" i="130"/>
  <c r="T35" i="130"/>
  <c r="T31" i="130"/>
  <c r="AB15" i="130"/>
  <c r="Z35" i="130"/>
  <c r="AB35" i="130" s="1"/>
  <c r="Z31" i="130"/>
  <c r="AB31" i="130" s="1"/>
  <c r="AB27" i="130"/>
  <c r="AB38" i="130"/>
  <c r="T34" i="130"/>
  <c r="T21" i="130"/>
  <c r="AB21" i="130"/>
  <c r="AB19" i="130"/>
  <c r="AB16" i="130"/>
  <c r="AB33" i="130"/>
  <c r="AB26" i="130"/>
  <c r="AB22" i="130"/>
  <c r="AB36" i="130"/>
  <c r="AB28" i="130"/>
  <c r="AB39" i="130"/>
  <c r="AB23" i="130"/>
  <c r="T14" i="130"/>
  <c r="AA42" i="130"/>
  <c r="AB42" i="130" s="1"/>
  <c r="AB17" i="130"/>
  <c r="T37" i="130"/>
  <c r="T29" i="130"/>
  <c r="T40" i="130"/>
  <c r="T32" i="130"/>
  <c r="T24" i="130"/>
  <c r="Z37" i="130"/>
  <c r="AB37" i="130" s="1"/>
  <c r="Z34" i="130"/>
  <c r="AB34" i="130" s="1"/>
  <c r="Z30" i="130"/>
  <c r="AB30" i="130" s="1"/>
  <c r="AB24" i="130"/>
  <c r="AA40" i="130"/>
  <c r="AB40" i="130" s="1"/>
  <c r="T20" i="130"/>
  <c r="Z29" i="130"/>
  <c r="AB29" i="130" s="1"/>
  <c r="T18" i="130"/>
  <c r="AA32" i="130"/>
  <c r="AB32" i="130" s="1"/>
  <c r="AA25" i="130"/>
  <c r="AB25" i="130" s="1"/>
  <c r="AB20" i="130"/>
  <c r="T19" i="130"/>
  <c r="T15" i="130"/>
  <c r="Z18" i="130"/>
  <c r="AB18" i="130" s="1"/>
  <c r="Z14" i="130"/>
  <c r="AB14" i="130" s="1"/>
  <c r="T33" i="130"/>
  <c r="T26" i="130"/>
  <c r="T22" i="130"/>
  <c r="T36" i="130"/>
  <c r="T17" i="130"/>
  <c r="T39" i="130"/>
  <c r="T28" i="130"/>
  <c r="T16" i="130"/>
  <c r="T43" i="130"/>
  <c r="T38" i="130"/>
  <c r="T27" i="130"/>
  <c r="T23" i="130"/>
  <c r="K13" i="130" l="1"/>
  <c r="H8" i="3" s="1"/>
  <c r="S13" i="130" l="1"/>
  <c r="AA13" i="130" s="1"/>
  <c r="R13" i="130"/>
  <c r="Z13" i="130" s="1"/>
  <c r="AB13" i="130" l="1"/>
  <c r="J8" i="3" s="1"/>
  <c r="F17" i="128" s="1"/>
  <c r="F20" i="128" s="1"/>
  <c r="T13" i="130"/>
  <c r="I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tc={1294628D-A489-437E-A9E8-969E24C85CBF}</author>
    <author>tc={B99BAB6A-6C67-4F88-BDFC-2B9551DD4CC8}</author>
    <author>tc={1A533C9E-4FD3-4338-BFCA-F2594EE42237}</author>
    <author>tc={02F0D72F-BDE4-49C6-8C55-51313DAF85BD}</author>
    <author>tc={1109D5BE-DD40-4492-8D62-0159A691B636}</author>
    <author>tc={9B9184E6-D553-4E8D-8725-ED77E24FB6F7}</author>
    <author>tc={21C95556-C37D-497B-B11C-363B6B381590}</author>
    <author>tc={A408AA99-BAE3-4F9A-BF0C-39B04DC175BC}</author>
  </authors>
  <commentList>
    <comment ref="A2" authorId="0" shapeId="0" xr:uid="{C23B6DAB-01D5-45E8-8C86-435910895C09}">
      <text>
        <r>
          <rPr>
            <b/>
            <sz val="9"/>
            <color indexed="81"/>
            <rFont val="Tahoma"/>
            <family val="2"/>
          </rPr>
          <t xml:space="preserve">Autor:
</t>
        </r>
      </text>
    </comment>
    <comment ref="A4" authorId="1" shapeId="0" xr:uid="{1294628D-A489-437E-A9E8-969E24C85CB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es igual a BA 2021 y 2023 difiere en la frase del  70% y la del beneficiario demuestra..
Respuesta:
    Pte boe</t>
      </text>
    </comment>
    <comment ref="A10" authorId="0" shapeId="0" xr:uid="{08C4B741-9026-4FCB-8406-A1C3D200BF57}">
      <text>
        <r>
          <rPr>
            <b/>
            <sz val="9"/>
            <color indexed="81"/>
            <rFont val="Tahoma"/>
            <family val="2"/>
          </rPr>
          <t>Autor:</t>
        </r>
        <r>
          <rPr>
            <b/>
            <sz val="9"/>
            <color indexed="81"/>
            <rFont val="Tahoma"/>
            <family val="2"/>
          </rPr>
          <t xml:space="preserve">
</t>
        </r>
      </text>
    </comment>
    <comment ref="A12" authorId="2" shapeId="0" xr:uid="{B99BAB6A-6C67-4F88-BDFC-2B9551DD4CC8}">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t>
      </text>
    </comment>
    <comment ref="A13" authorId="3" shapeId="0" xr:uid="{1A533C9E-4FD3-4338-BFCA-F2594EE42237}">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t>
      </text>
    </comment>
    <comment ref="A17" authorId="4" shapeId="0" xr:uid="{02F0D72F-BDE4-49C6-8C55-51313DAF85BD}">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
Remite la resolucion al anexo de la OB de la orden de 2022</t>
      </text>
    </comment>
    <comment ref="A18" authorId="5" shapeId="0" xr:uid="{1109D5BE-DD40-4492-8D62-0159A691B63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
Remite la resolucion al anexo de la OB de la orden de 2022
</t>
      </text>
    </comment>
    <comment ref="A19" authorId="6" shapeId="0" xr:uid="{9B9184E6-D553-4E8D-8725-ED77E24FB6F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condiciones DNSH de activas 2023 son identicas a las de Red fibra 2022
Respuesta:
    Solo cambia el nº Anexo</t>
      </text>
    </comment>
    <comment ref="A20" authorId="7" shapeId="0" xr:uid="{21C95556-C37D-497B-B11C-363B6B381590}">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las mismas Condiciones de DNSH que UNICO Sectorial 5G - 2023</t>
      </text>
    </comment>
    <comment ref="A21" authorId="8" shapeId="0" xr:uid="{A408AA99-BAE3-4F9A-BF0C-39B04DC175BC}">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parte de la mismas condiciones de sectorial 5G 2023 ( La segunda parte)</t>
      </text>
    </comment>
  </commentList>
</comments>
</file>

<file path=xl/sharedStrings.xml><?xml version="1.0" encoding="utf-8"?>
<sst xmlns="http://schemas.openxmlformats.org/spreadsheetml/2006/main" count="691" uniqueCount="501">
  <si>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</si>
  <si>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</si>
  <si>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</si>
  <si>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</si>
  <si>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</si>
  <si>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</si>
  <si>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</si>
  <si>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</si>
  <si>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</si>
  <si>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</si>
  <si>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</si>
  <si>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</si>
  <si>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</si>
  <si>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</si>
  <si>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</si>
  <si>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</si>
  <si>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</si>
  <si>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</si>
  <si>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</si>
  <si>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</si>
  <si>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</si>
  <si>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</si>
  <si>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</si>
  <si>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</si>
  <si>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</si>
  <si>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</si>
  <si>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</si>
  <si>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</si>
  <si>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</si>
  <si>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</si>
  <si>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</si>
  <si>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</si>
  <si>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</si>
  <si>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</si>
  <si>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</si>
  <si>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</si>
  <si>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</si>
  <si>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</si>
  <si>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</si>
  <si>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</si>
  <si>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</si>
  <si>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</si>
  <si>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</si>
  <si>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</si>
  <si>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</si>
  <si>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</si>
  <si>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</si>
  <si>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</si>
  <si>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</si>
  <si>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Instrumento de Gestión</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</si>
  <si>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</si>
  <si>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</si>
  <si>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</si>
  <si>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</si>
  <si>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</si>
  <si>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</si>
  <si>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</si>
  <si>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</si>
  <si>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</si>
  <si>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</si>
  <si>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</si>
  <si>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</si>
  <si>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</si>
  <si>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Incluir la denominación de riesgos adicionales...</t>
  </si>
  <si>
    <t>Incluir la descripción de riesgos adicionales...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</si>
  <si>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</si>
  <si>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</si>
  <si>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</si>
  <si>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</si>
  <si>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</si>
  <si>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</si>
  <si>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</si>
  <si>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</si>
  <si>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</si>
  <si>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</si>
  <si>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</si>
  <si>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</si>
  <si>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</si>
  <si>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</si>
  <si>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</si>
  <si>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</si>
  <si>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</si>
  <si>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</si>
  <si>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</si>
  <si>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</si>
  <si>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</si>
  <si>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</si>
  <si>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</si>
  <si>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</si>
  <si>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</si>
  <si>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</si>
  <si>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Incumplimiento del principio de No Hacer Daño Significativo en el Medio Ambiente</t>
  </si>
  <si>
    <t>Incumplimiento de la prohibición de causar daño significativo en el Medio Ambiente.</t>
  </si>
  <si>
    <t>Mitigación del Cambio Climático: Se espera que la actuación y/o subproyecto  genere emisiones significativas de gases de efecto invernadero.</t>
  </si>
  <si>
    <t>Aspectos Generales: No se cumple con la legislación ambiental de la UE y nacional y/o no se recaban los permisos y autorizaciones pertinentes en materia de medio ambiente, gestión de residuos etc..</t>
  </si>
  <si>
    <t>● En los casos que proceda subsanar el instrumento jurídico.
● En los subproyectos en los que se detecte dicha situación, debe informarme a la Entidad Ejecutora y/o Decisora, igualmente deben recabarse y acreditarse la obtención de dichas certificaciones de dichos sistemas de gestión mediambiental y/o etiqueta ecológica de la UE.</t>
  </si>
  <si>
    <t>● Si la actuación, subproyecto o subproyecto anidado establece o sobrevenidamente se detecta que no contribuye positivamente a la mitigación del cambio climático de acuerdo al CID, y/o pudiendo producir un impacto negativo en el medioambiente debe informarse a la Entidad Ejecutora y/o Decisora. En dicho caso necesariamente deberán establecerse controles que mitiguen dicho riesgo.</t>
  </si>
  <si>
    <t xml:space="preserve">
● Crear listas de verificación  para controlar que las citadas verificaciones se llevan a cabo y constan acreditadas documentalmente.</t>
  </si>
  <si>
    <t xml:space="preserve">● Tener en cuenta en todas la fases (Planificación, diseño, ejecución y control) de la actuación y/o subproyecto la descripción del CID del PRTR Español, así como la "Guía para el diseño y desarrollo de actuaciones acordes con el principio de no causar un perjuicio significativo al medio ambiente" , en adelante Guía DNSH de MITECO, Reglamento de Taxonomia, la Ley 7/2022, de 8 de abril, de residuos y suelos contaminados para una economía circular,  y demás normativa aplicable.
● El/Los beneficiario/s deberá/n demostrar sus mayores esfuerzos para garantizar la recogida separada, el reciclaje y/o reutilización de los residuos.
</t>
  </si>
  <si>
    <t xml:space="preserve">● Tener en cuenta en todas la fases (Planificación, diseño, ejecución y control) de la actuación y/o subproyecto la descripción del CID del PRTR Español, así como Guía DNSH de MITECO, Reglamento de Taxonomia y demás normativa aplicable anteriormente mencionada.
</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</si>
  <si>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 documentación acreditativa de los permisos, autorizaciones, certificaciones legalmente necesarios.</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</si>
  <si>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las fases en la que se encuentra el subproyecto, indicar si aplica o no realizar la evaluación de impacto medioambiental, y si se ha realizado o no y cuando. Del mismo modo, guardar evidencia documental de la citada evaluación medioambiental.</t>
  </si>
  <si>
    <t>No aplica</t>
  </si>
  <si>
    <r>
      <rPr>
        <b/>
        <sz val="11"/>
        <color rgb="FFFFFFFF"/>
        <rFont val="Calibri"/>
        <family val="2"/>
        <scheme val="minor"/>
      </rPr>
      <t>COMENTARIOS</t>
    </r>
  </si>
  <si>
    <t>¿Su actuación cumple con la legislación ambiental de la UE y nacional? ¿Se han concedido los permisos o autorizaciones pertinentes?</t>
  </si>
  <si>
    <t>¿Aplica el Procedimiento de Evaluación de Impacto Medioambiental conforme a la Directiva 2011/92/UE y, en su caso, hace efectivas las conclusiones?</t>
  </si>
  <si>
    <t>¿La actuación incluye elementos que requieren la aplicación por parte de las empresas de un sistema de gestión medioambiental reconocido o que utilicen y/o produzcan bienes o servicios a los que se haya concedido una etiqueta ecológica de la UE?</t>
  </si>
  <si>
    <t>¿La actuación aplica las mejores prácticas ambientales?</t>
  </si>
  <si>
    <t>En caso de inversiones públicas ¿se respetan los criterios de contratación pública ecológica?</t>
  </si>
  <si>
    <t>En caso de inversión en infraestructuras, ¿la inversión se ha sometido a verificación climática y ambiental?</t>
  </si>
  <si>
    <t>¿Su actuación contribuye positivamente a la mitigación del cambio climático de acuerdo con la descripción recogida en el CID?</t>
  </si>
  <si>
    <t>¿Se espera que su actuación genere emisiones significativas de gases de efecto invernadero?</t>
  </si>
  <si>
    <t>¿Su actuación incluye instalaciones que contribuyen al reciclaje de residuos?</t>
  </si>
  <si>
    <t>¿Su actuación contribuye positivamente a la adaptación al cambio climático de acuerdo con la descripción recogida en el CID?</t>
  </si>
  <si>
    <t>¿Espera que su actuación dé lugar a un aumento de los impactos adversos de las condiciones climáticas actuales o futuras, sobre su ámbito, las personas o los bienes?</t>
  </si>
  <si>
    <t>¿Su actuación impactaría en áreas o en entornos propensos a inundaciones, temperaturas extremas y/o desprendimientos de tierras?</t>
  </si>
  <si>
    <t>¿Su actuación contribuye positivamente a la utilización y protección sostenibles de los recursos hídricos y marinos de acuerdo con la descripción recogida en el CID?</t>
  </si>
  <si>
    <t xml:space="preserve">¿ Tendría su actuación un impacto negativo sobre el buen estado medioambiental de las aguas marinas y las masas de agua terrestres superficiales y subterráneas?	</t>
  </si>
  <si>
    <t>¿La implantación o instalación de su actuación fomenta la optimización del empleo de recursos hídricos?</t>
  </si>
  <si>
    <t>¿Su actuación afecta a especies y hábitats protegidos que dependan de recursos hídricos?</t>
  </si>
  <si>
    <t>¿Su actuación contribuye a la conservación de la calidad del agua?</t>
  </si>
  <si>
    <t>¿Su actuación contribuye positivamente a la economía circular de acuerdo con la descripción recogida en el CID?</t>
  </si>
  <si>
    <t>¿Se espera que su actuación:
(i) dé lugar a un aumento significativo de la generación, incineración o eliminación de residuos, con la excepción de la incineración de residuos peligrosos no reciclables; o
(ii) conduzca a ineficiencias significativas en el uso directo o indirecto de cualquier recurso natural en cualquier etapa de su ciclo de vida que no se minimicen con medidas adecuadas; o
(iii) cause un daño significativo y a largo plazo al medio ambiente con respecto a la economía circular?</t>
  </si>
  <si>
    <t>¿Su actuación garantiza la recogida separada, reciclaje o reutilización?</t>
  </si>
  <si>
    <t>¿Su actuación contribuye positivamente a la prevención y el control de la contaminación a la atmósfera, el agua o el suelo de acuerdo con la descripción recogida en el CID?</t>
  </si>
  <si>
    <t>¿Espera que su actuación genere un aumento significativo en las emisiones de contaminantes al aire, al agua o al suelo?</t>
  </si>
  <si>
    <t>¿Su actuación contribuye positivamente a la protección y restauración de la biodiversidad y de los ecosistemas de acuerdo con la descripción recogida en el CID?</t>
  </si>
  <si>
    <t>¿Se espera que su acción sea:
 (i) significativamente perjudicial para el buen estado y la resiliencia de los ecosistemas;
 (ii) perjudicial para el estado de conservación de los hábitats y especies, incluidos los declarados de interés de la Unión?</t>
  </si>
  <si>
    <t>¿Su actuación se llevará a cabo en áreas protegidas o sensibles de la red Natura 2000, en lugares declarados patrimonio de la humanidad por la UNESCO o en áreas clave de biodiversidad?</t>
  </si>
  <si>
    <t>¿La actuación incluye prácticas agrícolas sostenibles que reduzcan el uso de plaguicidas?</t>
  </si>
  <si>
    <t xml:space="preserve">Riesgo:
"Incumplimiento del principio de No Hacer Daño Significativo en el Medio Ambiente" </t>
  </si>
  <si>
    <t xml:space="preserve">INSTRUCCIONES DE USO </t>
  </si>
  <si>
    <t>B. INSTRUCCIONES DE USO DE LA HERRAMIENTA DE EVALUACIÓN RIESGO (MATRIZ DE RIESGOS)</t>
  </si>
  <si>
    <t xml:space="preserve">Ref. del Riesgo </t>
  </si>
  <si>
    <t>INSTRUCCIONES DE USO DE LA HERRAMIENTA DE EVALUACIÓN RIESGO DE INCUMPLIMIENTO DEL PRINCIPIO DE NO HACER DAÑO SIGNIFICATIVO EN EL MEDIO AMBIENTE (MATRIZ DE RIESGOS)</t>
  </si>
  <si>
    <t>ENTIDAD PRIVADA: MATERIALIZACIÓN DEL RIESGO DE INCUMPLIMIENTO DEL PRINCIPIO DE DNSH</t>
  </si>
  <si>
    <t>Entidad Privada</t>
  </si>
  <si>
    <t>CP.R3</t>
  </si>
  <si>
    <t>CP.I. 3.1</t>
  </si>
  <si>
    <t>CP.I. 3.2</t>
  </si>
  <si>
    <t>CP.I. 3.3</t>
  </si>
  <si>
    <t>CP.I. 3.4</t>
  </si>
  <si>
    <t>CP.I. 3.5</t>
  </si>
  <si>
    <t>CP.I. 3.6</t>
  </si>
  <si>
    <t>CP.I. 3.7</t>
  </si>
  <si>
    <t>CP.I. 3.8</t>
  </si>
  <si>
    <t>CP.I. 3.9</t>
  </si>
  <si>
    <t>CP.I. 3.10</t>
  </si>
  <si>
    <t>CP.I. 3.11</t>
  </si>
  <si>
    <t>CP.I. 3.12</t>
  </si>
  <si>
    <t>CP.I. 3.13</t>
  </si>
  <si>
    <t>CP.I. 3.14</t>
  </si>
  <si>
    <t>CP.I. 3.15</t>
  </si>
  <si>
    <t>CP.I. 3.16</t>
  </si>
  <si>
    <t>CP.I. 3.17</t>
  </si>
  <si>
    <t>CP.I. 3.18</t>
  </si>
  <si>
    <t>CP.I. 3.19</t>
  </si>
  <si>
    <t>CP.I. 3.20</t>
  </si>
  <si>
    <t>CP.I. 3.21</t>
  </si>
  <si>
    <t>CP.I. 3.22</t>
  </si>
  <si>
    <t>CP.I. 3.23</t>
  </si>
  <si>
    <t>CP.I. 3.24</t>
  </si>
  <si>
    <t>CP.I. 3.25</t>
  </si>
  <si>
    <t>CP.I. 3.26</t>
  </si>
  <si>
    <t>CP.I. 3.27</t>
  </si>
  <si>
    <t>CP.I. 3.28</t>
  </si>
  <si>
    <t>CP.I. 3.XX</t>
  </si>
  <si>
    <t>CP.C. 3.1</t>
  </si>
  <si>
    <t>CP.C. 3.2</t>
  </si>
  <si>
    <t>CP.C. 3.3</t>
  </si>
  <si>
    <t>CP.C. 3.4</t>
  </si>
  <si>
    <t>CP.C. 3.5</t>
  </si>
  <si>
    <t>CP.C. 3.6</t>
  </si>
  <si>
    <t>CP.C. 3.7</t>
  </si>
  <si>
    <t>CP.C. 3.8</t>
  </si>
  <si>
    <t>CP.C. 3.9</t>
  </si>
  <si>
    <t>CP.C. 3.10</t>
  </si>
  <si>
    <t>CP.C. 3.11</t>
  </si>
  <si>
    <t>CP.C. 3.12</t>
  </si>
  <si>
    <t>CP.C. 3.13</t>
  </si>
  <si>
    <t>CP.C. 3.14</t>
  </si>
  <si>
    <t>CP.C. 3.15</t>
  </si>
  <si>
    <t>CP.C. 3.16</t>
  </si>
  <si>
    <t>CP.C. 3.17</t>
  </si>
  <si>
    <t>CP.C. 3.18</t>
  </si>
  <si>
    <t>CP.C. 3.19</t>
  </si>
  <si>
    <t>CP.C. 3.20</t>
  </si>
  <si>
    <t>CP.C. 3.21</t>
  </si>
  <si>
    <t>CP.C. 3.22</t>
  </si>
  <si>
    <t>CP.C. 3.23</t>
  </si>
  <si>
    <t>CP.C. 3.24</t>
  </si>
  <si>
    <t>CP.C. 3.25</t>
  </si>
  <si>
    <t>CP.C. 3.26</t>
  </si>
  <si>
    <t>CP.C. 3.27</t>
  </si>
  <si>
    <t>CP.C. 3.28</t>
  </si>
  <si>
    <t>CP.C. 3.XX</t>
  </si>
  <si>
    <t>CP.R3.X</t>
  </si>
  <si>
    <t>Transformación y Resiliencia. (PRTR).</t>
  </si>
  <si>
    <t>En la pestaña Métodos_Gestion_Ent_Privada se recogen una serie de preguntas que deben responderse.</t>
  </si>
  <si>
    <t xml:space="preserve">● Descripción del Riesgo : </t>
  </si>
  <si>
    <r>
      <t>La referencia secuencial para el riesgo de</t>
    </r>
    <r>
      <rPr>
        <b/>
        <sz val="11"/>
        <color theme="1"/>
        <rFont val="Calibri"/>
        <family val="2"/>
        <scheme val="minor"/>
      </rPr>
      <t xml:space="preserve"> incumplimiento  del principio de No hacer daño significativo al Medio ambiente </t>
    </r>
    <r>
      <rPr>
        <sz val="11"/>
        <color theme="1"/>
        <rFont val="Calibri"/>
        <family val="2"/>
        <scheme val="minor"/>
      </rPr>
      <t xml:space="preserve">para </t>
    </r>
    <r>
      <rPr>
        <b/>
        <sz val="11"/>
        <color theme="1"/>
        <rFont val="Calibri"/>
        <family val="2"/>
        <scheme val="minor"/>
      </rPr>
      <t>entidades privadas</t>
    </r>
    <r>
      <rPr>
        <sz val="11"/>
        <color theme="1"/>
        <rFont val="Calibri"/>
        <family val="2"/>
        <scheme val="minor"/>
      </rPr>
      <t xml:space="preserve"> es la siguiente: </t>
    </r>
  </si>
  <si>
    <t>La matriz de riesgos se ha estructurado de la siguiente forma:</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</si>
  <si>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</si>
  <si>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</si>
  <si>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t>El equipo de autoevaluación debe de rellenar únicamente las casillas en blanco.</t>
  </si>
  <si>
    <t>CP.I. 3.29</t>
  </si>
  <si>
    <t>NOMBRE ACTUACIÓN</t>
  </si>
  <si>
    <t>Condicion especifica</t>
  </si>
  <si>
    <t>CODIGO DE ACTUACIÓN</t>
  </si>
  <si>
    <t>UNICO BA - Acceso (convocatoria 2021)</t>
  </si>
  <si>
    <t>C15.I01.P01.01</t>
  </si>
  <si>
    <t>UNICO BA - Acceso (convocatoria 2022)</t>
  </si>
  <si>
    <t>C15.I01.P01.02</t>
  </si>
  <si>
    <t>UNICO Demanda Rural</t>
  </si>
  <si>
    <t>C15.I01.P01.04</t>
  </si>
  <si>
    <t xml:space="preserve">UNICO Demanda CCAA -  Servicios Públicos </t>
  </si>
  <si>
    <r>
      <rPr>
        <b/>
        <sz val="10"/>
        <color rgb="FF00B050"/>
        <rFont val="Calibri"/>
        <family val="2"/>
        <scheme val="minor"/>
      </rPr>
      <t>No se  cumplen las condiciones específicas del C15.I02 del ANEXO II de la convocatoria</t>
    </r>
    <r>
      <rPr>
        <sz val="10"/>
        <color rgb="FF00B050"/>
        <rFont val="Calibri"/>
        <family val="2"/>
        <scheme val="minor"/>
      </rPr>
      <t>: Entre dichas condiciones se encuentran las siguientes: Para más detalle consulte la convocatoria.</t>
    </r>
    <r>
      <rPr>
        <b/>
        <sz val="10"/>
        <color rgb="FF00B050"/>
        <rFont val="Calibri"/>
        <family val="2"/>
        <scheme val="minor"/>
      </rPr>
      <t xml:space="preserve">
Condiciones específicas para la ejecución de la inversión C15.I2. </t>
    </r>
    <r>
      <rPr>
        <sz val="10"/>
        <color rgb="FF00B050"/>
        <rFont val="Calibri"/>
        <family val="2"/>
        <scheme val="minor"/>
      </rPr>
      <t xml:space="preserve">
– Los equipos que se utilicen cumplirán con los requisitos relacionados con el consumo energético establecidos de acuerdo con la Directiva 2009/125/EC del Parlamento Europeo y del Consejo, de 21 de octubre de 2009, . Para la instalación de las infraestructuras IT, se seguirá la versión más reciente del Código de conducta europeo sobre eficiencia energética de centros de datos, (documento </t>
    </r>
    <r>
      <rPr>
        <b/>
        <sz val="10"/>
        <color rgb="FF00B050"/>
        <rFont val="Calibri"/>
        <family val="2"/>
        <scheme val="minor"/>
      </rPr>
      <t>CEN-CENELEC CLC TR50600-99-1)</t>
    </r>
    <r>
      <rPr>
        <sz val="10"/>
        <color rgb="FF00B050"/>
        <rFont val="Calibri"/>
        <family val="2"/>
        <scheme val="minor"/>
      </rPr>
      <t xml:space="preserve">
– Se realizará una </t>
    </r>
    <r>
      <rPr>
        <b/>
        <sz val="10"/>
        <color rgb="FF00B050"/>
        <rFont val="Calibri"/>
        <family val="2"/>
        <scheme val="minor"/>
      </rPr>
      <t>evaluación del riesgo climático y la vulnerabilidad de las instalaciones de infraestructuras IT y</t>
    </r>
    <r>
      <rPr>
        <sz val="10"/>
        <color rgb="FF00B050"/>
        <rFont val="Calibri"/>
        <family val="2"/>
        <scheme val="minor"/>
      </rPr>
      <t xml:space="preserve"> en su caso, se establecerán las soluciones de adaptación adecuadas para cada caso.
– Los </t>
    </r>
    <r>
      <rPr>
        <b/>
        <sz val="10"/>
        <color rgb="FF00B050"/>
        <rFont val="Calibri"/>
        <family val="2"/>
        <scheme val="minor"/>
      </rPr>
      <t>riesgos de degradación ambiental</t>
    </r>
    <r>
      <rPr>
        <sz val="10"/>
        <color rgb="FF00B050"/>
        <rFont val="Calibri"/>
        <family val="2"/>
        <scheme val="minor"/>
      </rPr>
      <t xml:space="preserve"> relacionados con la conservación de la calidad del agua y la prevención del estrés hídrico se identificarán y abordarán con el objetivo de lograr un buen estado del agua y un buen potencial ecológico, tal como se define en el artículo 2, puntos 22 y 23, del Reglamento (UE) 2020/852 del Parlamento Europeo y del Consejo, de 18 de junio de 2020. y  se realizará  cuando proceda un plan de gestión del uso y la protección del agua.
– Los </t>
    </r>
    <r>
      <rPr>
        <b/>
        <sz val="10"/>
        <color rgb="FF00B050"/>
        <rFont val="Calibri"/>
        <family val="2"/>
        <scheme val="minor"/>
      </rPr>
      <t>equipos utilizados cumplirán con los requisitos de eficiencia de materiales establecidos de acuerdo con la Directiva 2009/125/CE</t>
    </r>
    <r>
      <rPr>
        <sz val="10"/>
        <color rgb="FF00B050"/>
        <rFont val="Calibri"/>
        <family val="2"/>
        <scheme val="minor"/>
      </rPr>
      <t xml:space="preserve"> del PE, de 21 de octubre de 2009, para servidores y almacenamiento de datos, u ordenadores y servidores de ordenadores o pantallas electrónicas. Los equipos no contendrán las sustancias restringidas. </t>
    </r>
    <r>
      <rPr>
        <b/>
        <sz val="10"/>
        <color rgb="FF00B050"/>
        <rFont val="Calibri"/>
        <family val="2"/>
        <scheme val="minor"/>
      </rPr>
      <t>Al final de su vida útil, el equipo se someterá a una preparación para operaciones de reutilización, recuperación o reciclaje, o un tratamiento adecuado, incluida la eliminación</t>
    </r>
    <r>
      <rPr>
        <sz val="10"/>
        <color rgb="FF00B050"/>
        <rFont val="Calibri"/>
        <family val="2"/>
        <scheme val="minor"/>
      </rPr>
      <t xml:space="preserve"> de todos los fluidos y un tratamiento selectivo de acuerdo con el anexo VII de la Directiva 2012/19/UE del Parlamento Europeo y del Consejo, de 4 de julio de 2012, sobre </t>
    </r>
    <r>
      <rPr>
        <b/>
        <sz val="10"/>
        <color rgb="FF00B050"/>
        <rFont val="Calibri"/>
        <family val="2"/>
        <scheme val="minor"/>
      </rPr>
      <t xml:space="preserve">residuos de aparatos eléctricos y electrónicos (RAEE). Al menos el 70 por ciento (en peso) </t>
    </r>
    <r>
      <rPr>
        <sz val="10"/>
        <color rgb="FF00B050"/>
        <rFont val="Calibri"/>
        <family val="2"/>
        <scheme val="minor"/>
      </rPr>
      <t xml:space="preserve">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t>
    </r>
    <r>
      <rPr>
        <b/>
        <sz val="10"/>
        <color rgb="FF00B050"/>
        <rFont val="Calibri"/>
        <family val="2"/>
        <scheme val="minor"/>
      </rPr>
      <t>Protocolo de gestión de residuos de construcción y demolición de la UE.</t>
    </r>
  </si>
  <si>
    <t>C15.I02.P01.01</t>
  </si>
  <si>
    <t>UNICO Demanda CCAA - Industrias y Empresas (polígonos)</t>
  </si>
  <si>
    <r>
      <t>Ello incluye el cumplimiento de las condiciones específicas previstas en la Componente 15 y en la medida I2 en lo referido al principio DNSH, y especialmente las recogidas en losa</t>
    </r>
    <r>
      <rPr>
        <b/>
        <sz val="11"/>
        <color rgb="FF00B050"/>
        <rFont val="Calibri"/>
        <family val="2"/>
        <scheme val="minor"/>
      </rPr>
      <t>partados 3 y 8 del documento del Componente del Plan</t>
    </r>
    <r>
      <rPr>
        <sz val="11"/>
        <color rgb="FF00B050"/>
        <rFont val="Calibri"/>
        <family val="2"/>
        <scheme val="minor"/>
      </rPr>
      <t xml:space="preserve"> y en el anexo a la CID. Entre dichas condiciones se encuentran las siguientes: Para más detalle consulte la convocatoria.
</t>
    </r>
  </si>
  <si>
    <t>C15.I02.P01.02</t>
  </si>
  <si>
    <t>UNICO Demanda CCAA - Bono Social</t>
  </si>
  <si>
    <r>
      <t>No se cumplen las condiciones específicas vinculadas a este principio para la inversión C15.I3, de acuerdo</t>
    </r>
    <r>
      <rPr>
        <b/>
        <sz val="11"/>
        <color rgb="FF00B050"/>
        <rFont val="Calibri"/>
        <family val="2"/>
        <scheme val="minor"/>
      </rPr>
      <t xml:space="preserve"> con lo previsto en el Plan de Recuperación, Transformación y Resiliencia y</t>
    </r>
    <r>
      <rPr>
        <sz val="11"/>
        <color rgb="FF00B050"/>
        <rFont val="Calibri"/>
        <family val="2"/>
        <scheme val="minor"/>
      </rPr>
      <t xml:space="preserve"> por el Reglamento (UE) 2021/241 del Parlamento Europeo y del Consejo, de 12 de febrero de 2021, en todas las fases del diseño y ejecución de los proyectos. Entre dichas condiciones se encuentran las siguientes: Para más detalle consulte la convocatoria.
</t>
    </r>
  </si>
  <si>
    <t>C15.I03.P01.01</t>
  </si>
  <si>
    <t xml:space="preserve">UNICO Demanda CCAA - Edificios </t>
  </si>
  <si>
    <r>
      <t>No se cumplen las</t>
    </r>
    <r>
      <rPr>
        <b/>
        <sz val="10"/>
        <color rgb="FF00B050"/>
        <rFont val="Calibri"/>
        <family val="2"/>
        <scheme val="minor"/>
      </rPr>
      <t xml:space="preserve"> condiciones específicas vinculadas al DNSH </t>
    </r>
    <r>
      <rPr>
        <sz val="10"/>
        <color rgb="FF00B050"/>
        <rFont val="Calibri"/>
        <family val="2"/>
        <scheme val="minor"/>
      </rPr>
      <t xml:space="preserve">para la inversión </t>
    </r>
    <r>
      <rPr>
        <b/>
        <sz val="10"/>
        <color rgb="FF00B050"/>
        <rFont val="Calibri"/>
        <family val="2"/>
        <scheme val="minor"/>
      </rPr>
      <t>C15.I4 que se incluyen en el Anexo V de la convocatoria,</t>
    </r>
    <r>
      <rPr>
        <sz val="10"/>
        <color rgb="FF00B050"/>
        <rFont val="Calibri"/>
        <family val="2"/>
        <scheme val="minor"/>
      </rPr>
      <t xml:space="preserve">  y que establece el PRTR y el MRR , en todas las fases del diseño y ejecución de los proyectos. Entre dichas condiciones se encuentran las siguientes: Para más detalle consulte la convocatoria.
– Los e</t>
    </r>
    <r>
      <rPr>
        <b/>
        <sz val="10"/>
        <color rgb="FF00B050"/>
        <rFont val="Calibri"/>
        <family val="2"/>
        <scheme val="minor"/>
      </rPr>
      <t>quipos que se utilicen cumplirán con los requisitos relacionados con el consumo energético establecidos de acuerdo con la Directiva 2009/125/CE de</t>
    </r>
    <r>
      <rPr>
        <sz val="10"/>
        <color rgb="FF00B050"/>
        <rFont val="Calibri"/>
        <family val="2"/>
        <scheme val="minor"/>
      </rPr>
      <t xml:space="preserve">l PE y del Consejo, de 21 de octubre de 2009. Para la instalación de las infraestructuras IT, se seguirá la versión más reciente del Código de conducta europeo sobre eficiencia energética de centros de datos, o </t>
    </r>
    <r>
      <rPr>
        <b/>
        <sz val="10"/>
        <color rgb="FF00B050"/>
        <rFont val="Calibri"/>
        <family val="2"/>
        <scheme val="minor"/>
      </rPr>
      <t>CEN-CENELEC CLC TR50600-99-</t>
    </r>
    <r>
      <rPr>
        <sz val="10"/>
        <color rgb="FF00B050"/>
        <rFont val="Calibri"/>
        <family val="2"/>
        <scheme val="minor"/>
      </rPr>
      <t>1
– Se realizará una evaluación del riesgo climático y la vulnerabilidad de las instalaciones de infraestructuras IT y en su caso, se establecerán las soluciones de adaptación adecuadas para cada caso.
– Los</t>
    </r>
    <r>
      <rPr>
        <b/>
        <sz val="10"/>
        <color rgb="FF00B050"/>
        <rFont val="Calibri"/>
        <family val="2"/>
        <scheme val="minor"/>
      </rPr>
      <t xml:space="preserve"> riesgos de degradación ambiental relacionados con la conservación de la calidad del agua y la prevención del estrés hídrico s</t>
    </r>
    <r>
      <rPr>
        <sz val="10"/>
        <color rgb="FF00B050"/>
        <rFont val="Calibri"/>
        <family val="2"/>
        <scheme val="minor"/>
      </rPr>
      <t>e identificarán y abordarán con el objetivo de lograr un buen estado del agua y un buen potencial ecológico, tal como se define en el artículo 2, puntos 22 y 23, del Reglamento (UE) 2020/852, del PE y del Consejo, de 18 de junio de 2020, y  se realizará</t>
    </r>
    <r>
      <rPr>
        <b/>
        <sz val="10"/>
        <color rgb="FF00B050"/>
        <rFont val="Calibri"/>
        <family val="2"/>
        <scheme val="minor"/>
      </rPr>
      <t xml:space="preserve"> cuando proceda un plan de gestión del uso y la protección del agua,</t>
    </r>
    <r>
      <rPr>
        <sz val="10"/>
        <color rgb="FF00B050"/>
        <rFont val="Calibri"/>
        <family val="2"/>
        <scheme val="minor"/>
      </rPr>
      <t xml:space="preserve"> 
– Lo</t>
    </r>
    <r>
      <rPr>
        <b/>
        <sz val="10"/>
        <color rgb="FF00B050"/>
        <rFont val="Calibri"/>
        <family val="2"/>
        <scheme val="minor"/>
      </rPr>
      <t>s equipos utilizados cumplirán con los requisitos de eficiencia de materiales establecidos de acuerdo con la Directiva 2009/125/C</t>
    </r>
    <r>
      <rPr>
        <sz val="10"/>
        <color rgb="FF00B050"/>
        <rFont val="Calibri"/>
        <family val="2"/>
        <scheme val="minor"/>
      </rPr>
      <t>E del Parlamento Europeo y del Consejo, de 21 de octubre de 2009,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sobre residuos de aparatos eléctricos y electrónicos (</t>
    </r>
    <r>
      <rPr>
        <b/>
        <sz val="10"/>
        <color rgb="FF00B050"/>
        <rFont val="Calibri"/>
        <family val="2"/>
        <scheme val="minor"/>
      </rPr>
      <t>RAEE).</t>
    </r>
    <r>
      <rPr>
        <sz val="10"/>
        <color rgb="FF00B050"/>
        <rFont val="Calibri"/>
        <family val="2"/>
        <scheme val="minor"/>
      </rPr>
      <t xml:space="preserve">
– </t>
    </r>
    <r>
      <rPr>
        <b/>
        <sz val="10"/>
        <color rgb="FF00B050"/>
        <rFont val="Calibri"/>
        <family val="2"/>
        <scheme val="minor"/>
      </rPr>
      <t>Al menos el 70 por ciento (en peso) de los residuos de construcción y demolición no peligrosos generados</t>
    </r>
    <r>
      <rPr>
        <sz val="10"/>
        <color rgb="FF00B050"/>
        <rFont val="Calibri"/>
        <family val="2"/>
        <scheme val="minor"/>
      </rPr>
      <t>,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t>
    </r>
    <r>
      <rPr>
        <b/>
        <sz val="10"/>
        <color rgb="FF00B050"/>
        <rFont val="Calibri"/>
        <family val="2"/>
        <scheme val="minor"/>
      </rPr>
      <t xml:space="preserve"> agentes encargados de la construcción de las infraestructuras IT limitarán la generación de residuos en los procesos relacionados con la construcción y demolición</t>
    </r>
    <r>
      <rPr>
        <sz val="10"/>
        <color rgb="FF00B050"/>
        <rFont val="Calibri"/>
        <family val="2"/>
        <scheme val="minor"/>
      </rPr>
      <t xml:space="preserve">, de conformidad con el Protocolo de gestión de residuos de construcción y demolición de la UE y teniendo en cuenta las mejores técnicas disponibles y utilizando la demolición selectiva .
– Los </t>
    </r>
    <r>
      <rPr>
        <b/>
        <sz val="10"/>
        <color rgb="FF00B050"/>
        <rFont val="Calibri"/>
        <family val="2"/>
        <scheme val="minor"/>
      </rPr>
      <t xml:space="preserve">diseños de los edificios y las técnicas de construcción apoyarán la circularidad en lo referido a la norma ISO 20887 </t>
    </r>
    <r>
      <rPr>
        <sz val="10"/>
        <color rgb="FF00B050"/>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t>
    </r>
  </si>
  <si>
    <t>C15.I04.P01.01</t>
  </si>
  <si>
    <t>UNICO 5G Redes - Backhaul fibra 2022</t>
  </si>
  <si>
    <r>
      <rPr>
        <b/>
        <sz val="16"/>
        <color theme="1"/>
        <rFont val="Calibri"/>
        <family val="2"/>
        <scheme val="minor"/>
      </rPr>
      <t xml:space="preserve">No se cumplen las condiciones específicas vinculadas al DNSH para la inversión C15.I6 que se incluyen en el Anexo IV de la convocatoria,  y que establece el PRTR y el MRR , en todas las fases del diseño y ejecución de los proyectos. Entre dichas condiciones se encuentran las siguientes: Para más detalle consulte la convocatoria. </t>
    </r>
    <r>
      <rPr>
        <b/>
        <sz val="12"/>
        <color theme="1"/>
        <rFont val="Calibri"/>
        <family val="2"/>
        <scheme val="minor"/>
      </rPr>
      <t xml:space="preserve">
</t>
    </r>
    <r>
      <rPr>
        <b/>
        <sz val="11"/>
        <color theme="1"/>
        <rFont val="Calibri"/>
        <family val="2"/>
        <scheme val="minor"/>
      </rPr>
      <t xml:space="preserve">
ANEXO IV: Condiciones específicas a respetar en relación con el principio de no causar daño significativo (DNSH)</t>
    </r>
    <r>
      <rPr>
        <sz val="11"/>
        <color theme="1"/>
        <rFont val="Calibri"/>
        <family val="2"/>
        <scheme val="minor"/>
      </rPr>
      <t xml:space="preserve">
</t>
    </r>
    <r>
      <rPr>
        <sz val="9"/>
        <color theme="1"/>
        <rFont val="Calibri"/>
        <family val="2"/>
        <scheme val="minor"/>
      </rPr>
      <t xml:space="preserve">– El beneficiario demuestra que realiza los mayores esfuerzos para implementar prácticas relevantes sobre eficiencia energética en los equipos e instalaciones.
– Los equipos que se utilicen cumplirán con los requisitos relacionados con el consumo energético establecidos de acuerdo con la Directiva 2009/125/EC.
– Para la instalación de las infraestructuras, se seguirá la versión más reciente del Código de conducta europeo aplicable sobre eficiencia energética.
-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 Existe un plan de gestión de residuos que garantiza el máximo reciclaje, al final de su vida útil, de los equipos eléctricos y electrónicos.
– Los </t>
    </r>
    <r>
      <rPr>
        <b/>
        <sz val="9"/>
        <color theme="1"/>
        <rFont val="Calibri"/>
        <family val="2"/>
        <scheme val="minor"/>
      </rPr>
      <t>equipos estarán a lo establecido en la Directiva 2011/65/UE del PE</t>
    </r>
    <r>
      <rPr>
        <sz val="9"/>
        <color theme="1"/>
        <rFont val="Calibri"/>
        <family val="2"/>
        <scheme val="minor"/>
      </rPr>
      <t xml:space="preserve"> y del Consejo, de 8 de junio de 2011, sobre restricciones a la utilización de determinadas sustancias peligrosas en aparatos eléctricos y electrónicos.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Al menos el 70 %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El diseño de la infraestructura y las técnicas de construcción apoyarán la circularidad en lo referido a la norma ISO 20887 para evaluar la capacidad de desmontaje o adaptabilidad, cómo están diseñadas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conexiones backhaul objeto de la ayuda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las Áreas Clave para la Biodiversidad («KBA»), así como otras zonas protegidas dentro de la legislación nacional de preservación del patrimonio natural y de la biodiversidad. Por ello cuando sea preceptivo, se realizará la Evaluación de Impacto medioambiental, de acuerdo con lo establecido en la Directiva 2011/92/EU.</t>
    </r>
  </si>
  <si>
    <t>C15.I06.P01.02</t>
  </si>
  <si>
    <t>UNICO I+D - 6G 2021</t>
  </si>
  <si>
    <r>
      <rPr>
        <b/>
        <sz val="11"/>
        <color theme="9" tint="-0.249977111117893"/>
        <rFont val="Calibri"/>
        <family val="2"/>
        <scheme val="minor"/>
      </rPr>
      <t>No se cumplen las condiciones específicas vinculadas al DNSH para la inversión C15.I6 que se incluyen en el Anexo III de la convocatoria,  y que establece el PRTR y el MRR , en todas las fases del diseño y ejecución de los proyectos. Entre dichas condiciones se encuentran las siguientes: Para más detalle consulte la convocatoria.</t>
    </r>
    <r>
      <rPr>
        <sz val="9"/>
        <color theme="9" tint="-0.249977111117893"/>
        <rFont val="Calibri"/>
        <family val="2"/>
        <scheme val="minor"/>
      </rPr>
      <t xml:space="preserve">
</t>
    </r>
    <r>
      <rPr>
        <b/>
        <sz val="9"/>
        <color theme="9" tint="-0.249977111117893"/>
        <rFont val="Calibri"/>
        <family val="2"/>
        <scheme val="minor"/>
      </rPr>
      <t>ANEXO III: Condiciones específicas para la ejecución de la inversión C15.I6</t>
    </r>
    <r>
      <rPr>
        <sz val="9"/>
        <color theme="9" tint="-0.249977111117893"/>
        <rFont val="Calibri"/>
        <family val="2"/>
        <scheme val="minor"/>
      </rPr>
      <t xml:space="preserve">
– Los equipos que se utilicen cumplirán con los requisitos relacionados con el consumo energético establecidos de acuerdo con la Directiva 2009/125/EC. Para la instalación de las infraestructuras IT, se seguirá la versión más reciente del </t>
    </r>
    <r>
      <rPr>
        <b/>
        <sz val="9"/>
        <color theme="9" tint="-0.249977111117893"/>
        <rFont val="Calibri"/>
        <family val="2"/>
        <scheme val="minor"/>
      </rPr>
      <t xml:space="preserve">Código de conducta europeo sobre eficiencia energética </t>
    </r>
    <r>
      <rPr>
        <sz val="9"/>
        <color theme="9" tint="-0.249977111117893"/>
        <rFont val="Calibri"/>
        <family val="2"/>
        <scheme val="minor"/>
      </rPr>
      <t xml:space="preserve">
– Se realizará una e</t>
    </r>
    <r>
      <rPr>
        <b/>
        <sz val="9"/>
        <color theme="9" tint="-0.249977111117893"/>
        <rFont val="Calibri"/>
        <family val="2"/>
        <scheme val="minor"/>
      </rPr>
      <t>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 Los </t>
    </r>
    <r>
      <rPr>
        <b/>
        <sz val="9"/>
        <color theme="9" tint="-0.249977111117893"/>
        <rFont val="Calibri"/>
        <family val="2"/>
        <scheme val="minor"/>
      </rPr>
      <t>equipos utilizados cumplirán con los requisitos de eficiencia de materiales establecidos de acuerdo con la Directiva 2009/125/EC del PE</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Al final de su vida útil, el equipo se someterá a una preparación para operaciones de reutilización, recuperación o reciclaje, o un tratamiento adecuado, incluida la eliminación de todos los fluidos y un tratamiento selectivo 
</t>
    </r>
    <r>
      <rPr>
        <b/>
        <sz val="9"/>
        <color theme="9" tint="-0.249977111117893"/>
        <rFont val="Calibri"/>
        <family val="2"/>
        <scheme val="minor"/>
      </rPr>
      <t>Al menos el 70 % (en peso) de los residuos de construcción y demolición</t>
    </r>
    <r>
      <rPr>
        <sz val="9"/>
        <color theme="9" tint="-0.249977111117893"/>
        <rFont val="Calibri"/>
        <family val="2"/>
        <scheme val="minor"/>
      </rPr>
      <t xml:space="preserve"> no peligrosos generados en las actuaciones previstas, será preparado para su reutilización, reciclaje y recuperación de otros materiales, incluidas las operaciones de relleno utilizando residuos para sustituir otros materiales, de acuerdo con la jerarquía de residuos y el </t>
    </r>
    <r>
      <rPr>
        <b/>
        <sz val="9"/>
        <color theme="9" tint="-0.249977111117893"/>
        <rFont val="Calibri"/>
        <family val="2"/>
        <scheme val="minor"/>
      </rPr>
      <t>Protocolo de gestión de residuos de construcción y demolición de la UE.</t>
    </r>
    <r>
      <rPr>
        <sz val="9"/>
        <color theme="9" tint="-0.249977111117893"/>
        <rFont val="Calibri"/>
        <family val="2"/>
        <scheme val="minor"/>
      </rPr>
      <t xml:space="preserve">
Los</t>
    </r>
    <r>
      <rPr>
        <b/>
        <sz val="9"/>
        <color theme="9" tint="-0.249977111117893"/>
        <rFont val="Calibri"/>
        <family val="2"/>
        <scheme val="minor"/>
      </rPr>
      <t xml:space="preserve"> agentes encargados de la construcción de las infraestructuras IT,</t>
    </r>
    <r>
      <rPr>
        <sz val="9"/>
        <color theme="9" tint="-0.249977111117893"/>
        <rFont val="Calibri"/>
        <family val="2"/>
        <scheme val="minor"/>
      </rPr>
      <t xml:space="preserve"> limitarán la generación de residuos en los procesos relacionados con la construcción y demolición, de conformidad con el </t>
    </r>
    <r>
      <rPr>
        <b/>
        <sz val="9"/>
        <color theme="9" tint="-0.249977111117893"/>
        <rFont val="Calibri"/>
        <family val="2"/>
        <scheme val="minor"/>
      </rPr>
      <t xml:space="preserve">Protocolo de gestión de residuos de construcción y demolición de la UE </t>
    </r>
    <r>
      <rPr>
        <sz val="9"/>
        <color theme="9" tint="-0.249977111117893"/>
        <rFont val="Calibri"/>
        <family val="2"/>
        <scheme val="minor"/>
      </rPr>
      <t xml:space="preserve">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t>
    </r>
    <r>
      <rPr>
        <b/>
        <sz val="9"/>
        <color theme="9" tint="-0.249977111117893"/>
        <rFont val="Calibri"/>
        <family val="2"/>
        <scheme val="minor"/>
      </rPr>
      <t>diseños de los edificios y las técnicas de construcción</t>
    </r>
    <r>
      <rPr>
        <sz val="9"/>
        <color theme="9" tint="-0.249977111117893"/>
        <rFont val="Calibri"/>
        <family val="2"/>
        <scheme val="minor"/>
      </rPr>
      <t xml:space="preserve"> apoyarán la circularidad en lo referido a la</t>
    </r>
    <r>
      <rPr>
        <b/>
        <sz val="9"/>
        <color theme="9" tint="-0.249977111117893"/>
        <rFont val="Calibri"/>
        <family val="2"/>
        <scheme val="minor"/>
      </rPr>
      <t xml:space="preserve"> norma ISO 20887 </t>
    </r>
    <r>
      <rPr>
        <sz val="9"/>
        <color theme="9" tint="-0.249977111117893"/>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
– Se asegurará que las instalaciones de</t>
    </r>
    <r>
      <rPr>
        <b/>
        <sz val="9"/>
        <color theme="9" tint="-0.249977111117893"/>
        <rFont val="Calibri"/>
        <family val="2"/>
        <scheme val="minor"/>
      </rPr>
      <t xml:space="preserve"> infraestructuras IT</t>
    </r>
    <r>
      <rPr>
        <sz val="9"/>
        <color theme="9" tint="-0.249977111117893"/>
        <rFont val="Calibri"/>
        <family val="2"/>
        <scheme val="minor"/>
      </rPr>
      <t xml:space="preserve"> no afectarán negativamente a las buenas condiciones y la resiliencia de los ecosistemas, tampoco al estado de conservación de los hábitats y las especies, en particular los espacios de interés de la Unión. Por ello cuando </t>
    </r>
    <r>
      <rPr>
        <b/>
        <sz val="9"/>
        <color theme="9" tint="-0.249977111117893"/>
        <rFont val="Calibri"/>
        <family val="2"/>
        <scheme val="minor"/>
      </rPr>
      <t>sea preceptivo</t>
    </r>
    <r>
      <rPr>
        <sz val="9"/>
        <color theme="9" tint="-0.249977111117893"/>
        <rFont val="Calibri"/>
        <family val="2"/>
        <scheme val="minor"/>
      </rPr>
      <t xml:space="preserve">, se realizará la </t>
    </r>
    <r>
      <rPr>
        <b/>
        <sz val="9"/>
        <color theme="9" tint="-0.249977111117893"/>
        <rFont val="Calibri"/>
        <family val="2"/>
        <scheme val="minor"/>
      </rPr>
      <t>Evaluación de Impacto medioambienta</t>
    </r>
    <r>
      <rPr>
        <sz val="9"/>
        <color theme="9" tint="-0.249977111117893"/>
        <rFont val="Calibri"/>
        <family val="2"/>
        <scheme val="minor"/>
      </rPr>
      <t>l, de acuerdo con lo establecido en la Directiva 2011/92/UE .</t>
    </r>
  </si>
  <si>
    <t>C15.I06.P01.06</t>
  </si>
  <si>
    <t>UNICO I+D - 6G 2022</t>
  </si>
  <si>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</si>
  <si>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t>C15.I06.P01.07</t>
  </si>
  <si>
    <t xml:space="preserve">UNICO Sectorial 5G - Convocatoria 2022 (incluye proyectos PERTE VEC y AGRO) </t>
  </si>
  <si>
    <r>
      <t xml:space="preserve">No se cumplen las condiciones específicas vinculadas al DNSH para la inversión C15.I6 que se incluyen en el Anexo V de la convocatoria,  y que establece el PRTR y el MRR , en todas las fases del diseño y ejecución de los proyectos. Entre dichas condiciones se encuentran las siguientes: Para más detalle consulte la convocatoria.
</t>
    </r>
    <r>
      <rPr>
        <b/>
        <sz val="8"/>
        <color theme="9" tint="-0.249977111117893"/>
        <rFont val="Calibri"/>
        <family val="2"/>
        <scheme val="minor"/>
      </rPr>
      <t>ANEXO V : Condiciones específicas en materia de medio ambiente</t>
    </r>
    <r>
      <rPr>
        <sz val="8"/>
        <color theme="9" tint="-0.249977111117893"/>
        <rFont val="Calibri"/>
        <family val="2"/>
        <scheme val="minor"/>
      </rPr>
      <t xml:space="preserve">
En la ejecución de las actuaciones subvencionadas, los beneficiarios no perjudicarán significativamente al medio ambiente. En concreto:
 1. En aquellas actuaciones que contemplen obras, los beneficiarios garantizarán, en función de las características de la misma, que no se perjudique a ninguno de los seis objetivos medioambientales y se comprometerán a que:
         1.º </t>
    </r>
    <r>
      <rPr>
        <b/>
        <sz val="8"/>
        <color theme="9" tint="-0.249977111117893"/>
        <rFont val="Calibri"/>
        <family val="2"/>
        <scheme val="minor"/>
      </rPr>
      <t>Al menos el 70 % (en peso)</t>
    </r>
    <r>
      <rPr>
        <sz val="8"/>
        <color theme="9" tint="-0.249977111117893"/>
        <rFont val="Calibri"/>
        <family val="2"/>
        <scheme val="minor"/>
      </rPr>
      <t xml:space="preserve"> de los residuos de construcción y demolición generados en los proyectos de infraestructurase preparen para la reutilización, el reciclaje y la revalorización de otros materiales, incluidas las operaciones de relleno utilizando residuos para sustituir otrosmateriales de acuerdo con la jerarquía de residuos y el </t>
    </r>
    <r>
      <rPr>
        <b/>
        <sz val="8"/>
        <color theme="9" tint="-0.249977111117893"/>
        <rFont val="Calibri"/>
        <family val="2"/>
        <scheme val="minor"/>
      </rPr>
      <t>Protocolo de gestión de residuos de construcción y demolición de la UE.</t>
    </r>
    <r>
      <rPr>
        <sz val="8"/>
        <color theme="9" tint="-0.249977111117893"/>
        <rFont val="Calibri"/>
        <family val="2"/>
        <scheme val="minor"/>
      </rPr>
      <t xml:space="preserve">
         2.º</t>
    </r>
    <r>
      <rPr>
        <b/>
        <sz val="8"/>
        <color theme="9" tint="-0.249977111117893"/>
        <rFont val="Calibri"/>
        <family val="2"/>
        <scheme val="minor"/>
      </rPr>
      <t xml:space="preserve"> Los operadores limiten la generación</t>
    </r>
    <r>
      <rPr>
        <sz val="8"/>
        <color theme="9" tint="-0.249977111117893"/>
        <rFont val="Calibri"/>
        <family val="2"/>
        <scheme val="minor"/>
      </rPr>
      <t xml:space="preserve"> de residuos en los procesos relacionados con la construcción y demolición, de conformidad con el P</t>
    </r>
    <r>
      <rPr>
        <b/>
        <sz val="8"/>
        <color theme="9" tint="-0.249977111117893"/>
        <rFont val="Calibri"/>
        <family val="2"/>
        <scheme val="minor"/>
      </rPr>
      <t>rotocolo de gestión de residuos de construcción y demolición de la UE</t>
    </r>
    <r>
      <rPr>
        <sz val="8"/>
        <color theme="9" tint="-0.249977111117893"/>
        <rFont val="Calibri"/>
        <family val="2"/>
        <scheme val="minor"/>
      </rPr>
      <t xml:space="preserve"> y teniendo en cuenta las mejores técnicas disponibles y utilizando la demolición selectiva, utilizando los sistemas de clasificación disponibles para residuos de construcción y demolición.
         3.º Los </t>
    </r>
    <r>
      <rPr>
        <b/>
        <sz val="8"/>
        <color theme="9" tint="-0.249977111117893"/>
        <rFont val="Calibri"/>
        <family val="2"/>
        <scheme val="minor"/>
      </rPr>
      <t xml:space="preserve">diseños de los edificios y las técnicas de construcción apoyen la circularidad en lo referido a la norma ISO 20887 </t>
    </r>
    <r>
      <rPr>
        <sz val="8"/>
        <color theme="9" tint="-0.249977111117893"/>
        <rFont val="Calibri"/>
        <family val="2"/>
        <scheme val="minor"/>
      </rPr>
      <t xml:space="preserve">para evaluar la capacidad de desmontaje o adaptabilidad de los edificios.
          4.º Los </t>
    </r>
    <r>
      <rPr>
        <b/>
        <sz val="8"/>
        <color theme="9" tint="-0.249977111117893"/>
        <rFont val="Calibri"/>
        <family val="2"/>
        <scheme val="minor"/>
      </rPr>
      <t xml:space="preserve">componentes y materiales de construcción </t>
    </r>
    <r>
      <rPr>
        <sz val="8"/>
        <color theme="9" tint="-0.249977111117893"/>
        <rFont val="Calibri"/>
        <family val="2"/>
        <scheme val="minor"/>
      </rPr>
      <t xml:space="preserve">utilizados en el desarrollo de las actuaciones previstas en esta medida </t>
    </r>
    <r>
      <rPr>
        <b/>
        <sz val="8"/>
        <color theme="9" tint="-0.249977111117893"/>
        <rFont val="Calibri"/>
        <family val="2"/>
        <scheme val="minor"/>
      </rPr>
      <t xml:space="preserve">no contengan amianto </t>
    </r>
    <r>
      <rPr>
        <sz val="8"/>
        <color theme="9" tint="-0.249977111117893"/>
        <rFont val="Calibri"/>
        <family val="2"/>
        <scheme val="minor"/>
      </rPr>
      <t>ni sustancias muy preocupantes
          5.º Adoptarán medidas para r</t>
    </r>
    <r>
      <rPr>
        <b/>
        <sz val="8"/>
        <color theme="9" tint="-0.249977111117893"/>
        <rFont val="Calibri"/>
        <family val="2"/>
        <scheme val="minor"/>
      </rPr>
      <t xml:space="preserve">educir el ruido, el polvo y las emisiones contaminantes </t>
    </r>
    <r>
      <rPr>
        <sz val="8"/>
        <color theme="9" tint="-0.249977111117893"/>
        <rFont val="Calibri"/>
        <family val="2"/>
        <scheme val="minor"/>
      </rPr>
      <t>durante la fase de obra y se ejecutarán las actuaciones asociadas a esta medida cumpliendo la normativa vigente 
2. En aquellas actuaciones que impliquen</t>
    </r>
    <r>
      <rPr>
        <b/>
        <sz val="8"/>
        <color theme="9" tint="-0.249977111117893"/>
        <rFont val="Calibri"/>
        <family val="2"/>
        <scheme val="minor"/>
      </rPr>
      <t xml:space="preserve"> demolición</t>
    </r>
    <r>
      <rPr>
        <sz val="8"/>
        <color theme="9" tint="-0.249977111117893"/>
        <rFont val="Calibri"/>
        <family val="2"/>
        <scheme val="minor"/>
      </rPr>
      <t xml:space="preserve">, practicarán una </t>
    </r>
    <r>
      <rPr>
        <b/>
        <sz val="8"/>
        <color theme="9" tint="-0.249977111117893"/>
        <rFont val="Calibri"/>
        <family val="2"/>
        <scheme val="minor"/>
      </rPr>
      <t>demolición selectiva.</t>
    </r>
    <r>
      <rPr>
        <sz val="8"/>
        <color theme="9" tint="-0.249977111117893"/>
        <rFont val="Calibri"/>
        <family val="2"/>
        <scheme val="minor"/>
      </rPr>
      <t xml:space="preserve">
3. En aquellas actuaciones relativas a</t>
    </r>
    <r>
      <rPr>
        <b/>
        <sz val="8"/>
        <color theme="9" tint="-0.249977111117893"/>
        <rFont val="Calibri"/>
        <family val="2"/>
        <scheme val="minor"/>
      </rPr>
      <t xml:space="preserve"> equipamiento e instalaciones e infraestructuras de IT,</t>
    </r>
    <r>
      <rPr>
        <sz val="8"/>
        <color theme="9" tint="-0.249977111117893"/>
        <rFont val="Calibri"/>
        <family val="2"/>
        <scheme val="minor"/>
      </rPr>
      <t xml:space="preserve"> los beneficiarios garantizarán que </t>
    </r>
    <r>
      <rPr>
        <b/>
        <sz val="8"/>
        <color theme="9" tint="-0.249977111117893"/>
        <rFont val="Calibri"/>
        <family val="2"/>
        <scheme val="minor"/>
      </rPr>
      <t xml:space="preserve">no se perjudique a ninguno de los seis objetivos medioambientales definidos </t>
    </r>
    <r>
      <rPr>
        <sz val="8"/>
        <color theme="9" tint="-0.249977111117893"/>
        <rFont val="Calibri"/>
        <family val="2"/>
        <scheme val="minor"/>
      </rPr>
      <t xml:space="preserve">en dicho reglamento y se </t>
    </r>
    <r>
      <rPr>
        <b/>
        <sz val="8"/>
        <color theme="9" tint="-0.249977111117893"/>
        <rFont val="Calibri"/>
        <family val="2"/>
        <scheme val="minor"/>
      </rPr>
      <t xml:space="preserve">comprometerán a que: </t>
    </r>
    <r>
      <rPr>
        <sz val="8"/>
        <color theme="9" tint="-0.249977111117893"/>
        <rFont val="Calibri"/>
        <family val="2"/>
        <scheme val="minor"/>
      </rPr>
      <t xml:space="preserve">
     1.º Los </t>
    </r>
    <r>
      <rPr>
        <b/>
        <sz val="8"/>
        <color theme="9" tint="-0.249977111117893"/>
        <rFont val="Calibri"/>
        <family val="2"/>
        <scheme val="minor"/>
      </rPr>
      <t>equipos que se utilicen</t>
    </r>
    <r>
      <rPr>
        <sz val="8"/>
        <color theme="9" tint="-0.249977111117893"/>
        <rFont val="Calibri"/>
        <family val="2"/>
        <scheme val="minor"/>
      </rPr>
      <t xml:space="preserve"> cumplirán con los requisitos relacionados con el consumo energético establecidos de acuerdo con la </t>
    </r>
    <r>
      <rPr>
        <b/>
        <sz val="8"/>
        <color theme="9" tint="-0.249977111117893"/>
        <rFont val="Calibri"/>
        <family val="2"/>
        <scheme val="minor"/>
      </rPr>
      <t>Directiva 2009/125/EC</t>
    </r>
    <r>
      <rPr>
        <sz val="8"/>
        <color theme="9" tint="-0.249977111117893"/>
        <rFont val="Calibri"/>
        <family val="2"/>
        <scheme val="minor"/>
      </rPr>
      <t xml:space="preserve"> para servidores y almacenamiento de datos, o computadoras y servidores de computadoras o pantallas electrónicas. Para la instalación de las infraestructuras IT, se seguirá el Código de conducta europeo sobre eficiencia energética de centros de datos.
     2.º Se realizará una </t>
    </r>
    <r>
      <rPr>
        <b/>
        <sz val="8"/>
        <color theme="9" tint="-0.249977111117893"/>
        <rFont val="Calibri"/>
        <family val="2"/>
        <scheme val="minor"/>
      </rPr>
      <t>evaluación del riesgo climático y la vulnerabilidad de las instalaciones de infraestructuras IT</t>
    </r>
    <r>
      <rPr>
        <sz val="8"/>
        <color theme="9" tint="-0.249977111117893"/>
        <rFont val="Calibri"/>
        <family val="2"/>
        <scheme val="minor"/>
      </rPr>
      <t xml:space="preserve"> y en su caso, se establecerán las soluciones de adaptación adecuadas para cada caso.
     3.º Los</t>
    </r>
    <r>
      <rPr>
        <b/>
        <sz val="8"/>
        <color theme="9" tint="-0.249977111117893"/>
        <rFont val="Calibri"/>
        <family val="2"/>
        <scheme val="minor"/>
      </rPr>
      <t xml:space="preserve"> riesgos de degradación ambien</t>
    </r>
    <r>
      <rPr>
        <sz val="8"/>
        <color theme="9" tint="-0.249977111117893"/>
        <rFont val="Calibri"/>
        <family val="2"/>
        <scheme val="minor"/>
      </rPr>
      <t xml:space="preserve">tal relacionados con la conservación de la </t>
    </r>
    <r>
      <rPr>
        <b/>
        <sz val="8"/>
        <color theme="9" tint="-0.249977111117893"/>
        <rFont val="Calibri"/>
        <family val="2"/>
        <scheme val="minor"/>
      </rPr>
      <t xml:space="preserve">calidad del agua y la prevención del estrés hídrico </t>
    </r>
    <r>
      <rPr>
        <sz val="8"/>
        <color theme="9" tint="-0.249977111117893"/>
        <rFont val="Calibri"/>
        <family val="2"/>
        <scheme val="minor"/>
      </rPr>
      <t xml:space="preserve">se identificarán y abordarán con el objetivo de lograr un buen estado del agua y potencial ecológico,y  se realizará un plan de gestión del uso y la protección del agua para la masa/s o de agua potencialmente afectadas, en consulta con las partes interesadas pertinentes. Se incluirá como requisito de implementación de las actuaciones incluidas en esta medida no se van a realizar infraestructuras que puedan alterar la hidrología.
     4.º Los </t>
    </r>
    <r>
      <rPr>
        <b/>
        <sz val="8"/>
        <color theme="9" tint="-0.249977111117893"/>
        <rFont val="Calibri"/>
        <family val="2"/>
        <scheme val="minor"/>
      </rPr>
      <t>equipos utilizado</t>
    </r>
    <r>
      <rPr>
        <sz val="8"/>
        <color theme="9" tint="-0.249977111117893"/>
        <rFont val="Calibri"/>
        <family val="2"/>
        <scheme val="minor"/>
      </rPr>
      <t>s cumplirán con los requisitos de eficiencia de materiales de la Directiva 2009/125/EC . Los equipos no contendrán las sustancias restringidas . Al final de su vida útil, el equipo se someterá a una preparación para operaciones de reutilización,recuperación o reciclaje, o un tratamiento adecuado, incluida la eliminación de todos los fluidos y un tratamiento selectivo de acuerdo con el Anexo VII de la Directiva 2012/19/UE.
A</t>
    </r>
    <r>
      <rPr>
        <b/>
        <sz val="8"/>
        <color theme="9" tint="-0.249977111117893"/>
        <rFont val="Calibri"/>
        <family val="2"/>
        <scheme val="minor"/>
      </rPr>
      <t>l menos el 70 % (en peso) de los residuos de construcción y demolición no peligrosos</t>
    </r>
    <r>
      <rPr>
        <sz val="8"/>
        <color theme="9" tint="-0.249977111117893"/>
        <rFont val="Calibri"/>
        <family val="2"/>
        <scheme val="minor"/>
      </rPr>
      <t xml:space="preserve"> generados en las actuaciones previstas,</t>
    </r>
    <r>
      <rPr>
        <b/>
        <sz val="8"/>
        <color theme="9" tint="-0.249977111117893"/>
        <rFont val="Calibri"/>
        <family val="2"/>
        <scheme val="minor"/>
      </rPr>
      <t xml:space="preserve"> serán preparados para su reutilización, reciclaje y recuperación de otros materiales, incluidas las operaciones de relleno utilizando residuos para sustituir otros materiale</t>
    </r>
    <r>
      <rPr>
        <sz val="8"/>
        <color theme="9" tint="-0.249977111117893"/>
        <rFont val="Calibri"/>
        <family val="2"/>
        <scheme val="minor"/>
      </rPr>
      <t xml:space="preserve">s, de acuerdo con la jerarquía de residuos y el Protocolo de gestión de residuos de construcción y demolición. Los agentes encargados de la construcción de las infraestructuras IT, limitarán la generación de residuos de conformidad con el Protocolo de gestión de residuos de construcción y demolición de la UE , teniendo en cuenta las mejores técnicas disponibles, utilizando la demolición selectiva. Los diseños de los edificios y las técnicas de construcción apoyarán la circularidad en lo referido a la norma ISO 20887 para evaluar la capacidad de desmontaje o adaptabilidad de los edificios.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t>
    </r>
    <r>
      <rPr>
        <b/>
        <sz val="8"/>
        <color theme="9" tint="-0.249977111117893"/>
        <rFont val="Calibri"/>
        <family val="2"/>
        <scheme val="minor"/>
      </rPr>
      <t>cuando sea preceptivo,</t>
    </r>
    <r>
      <rPr>
        <sz val="8"/>
        <color theme="9" tint="-0.249977111117893"/>
        <rFont val="Calibri"/>
        <family val="2"/>
        <scheme val="minor"/>
      </rPr>
      <t xml:space="preserve"> se realizará la </t>
    </r>
    <r>
      <rPr>
        <b/>
        <sz val="8"/>
        <color theme="9" tint="-0.249977111117893"/>
        <rFont val="Calibri"/>
        <family val="2"/>
        <scheme val="minor"/>
      </rPr>
      <t>Evaluación de Impacto medioambiental,</t>
    </r>
    <r>
      <rPr>
        <sz val="8"/>
        <color theme="9" tint="-0.249977111117893"/>
        <rFont val="Calibri"/>
        <family val="2"/>
        <scheme val="minor"/>
      </rPr>
      <t xml:space="preserve"> de acuerdo con lo establecido en la Directiva 2011/92/EU.</t>
    </r>
  </si>
  <si>
    <t>C15.I06.P01.08</t>
  </si>
  <si>
    <t>C15.I06.P01.11</t>
  </si>
  <si>
    <t>UNICO Sectorial 5G: Emergencias</t>
  </si>
  <si>
    <r>
      <t xml:space="preserve">todas las actuaciones que se lleven a cabo en cumplimiento de este real decreto deben respetar el principio de no causar un perjuicio significativo al medioambiente (principio DNSH por sus siglas en inglés, «Do no significant harm»). Ello incluye el cumplimiento de las condiciones específicas asignadas a la Inversión C15.I6 en la que se enmarcan los objetivos CID #243 y #244, tanto en lo referido al principio DNSH, como al etiquetado climático (0 %) y digital (100 %), y especialmente las recogidas en los apartados 3, 6 7 y 8 del documento del Componente del Plan y en el anexo a la CID.
</t>
    </r>
    <r>
      <rPr>
        <b/>
        <sz val="10"/>
        <color theme="1"/>
        <rFont val="Calibri"/>
        <family val="2"/>
        <scheme val="minor"/>
      </rPr>
      <t>ANEXO III: Condiciones específicas para la ejecución de la inversión C15.I6
L</t>
    </r>
    <r>
      <rPr>
        <sz val="10"/>
        <color theme="1"/>
        <rFont val="Calibri"/>
        <family val="2"/>
        <scheme val="minor"/>
      </rPr>
      <t xml:space="preserve">os equipos que se utilicen cumplirán con los </t>
    </r>
    <r>
      <rPr>
        <b/>
        <sz val="10"/>
        <color theme="1"/>
        <rFont val="Calibri"/>
        <family val="2"/>
        <scheme val="minor"/>
      </rPr>
      <t xml:space="preserve">requisitos relacionados con el consumo energético establecidos de acuerdo con la Directiva 2009/125/EC </t>
    </r>
    <r>
      <rPr>
        <sz val="10"/>
        <color theme="1"/>
        <rFont val="Calibri"/>
        <family val="2"/>
        <scheme val="minor"/>
      </rPr>
      <t>del Parlamento Europeo y del Consejo, de 21 de octubre de 2009, para servidores y almacenamiento de datos, o computadoras y servidores de computadoras o pantallas electrónicas. Para la instalación de las infraestructuras IT, se seguirá la versión más reciente del Código de conducta europeo sobre eficiencia energética de centros de datos, o en el documento CEN-CENELEC CLC TR50600-99-1 «Instalaciones e infraestructuras de centros de datos-Parte 99-1: Prácticas recomendadas para la gestión energética».
1. Se realizará una</t>
    </r>
    <r>
      <rPr>
        <b/>
        <sz val="10"/>
        <color theme="1"/>
        <rFont val="Calibri"/>
        <family val="2"/>
        <scheme val="minor"/>
      </rPr>
      <t xml:space="preserve"> evaluación del riesgo climático y la vulnerabilidad de las instalaciones de infraestructuras IT</t>
    </r>
    <r>
      <rPr>
        <sz val="10"/>
        <color theme="1"/>
        <rFont val="Calibri"/>
        <family val="2"/>
        <scheme val="minor"/>
      </rPr>
      <t xml:space="preserve"> y en su caso, se establecerán las soluciones de adaptación adecuadas para cada caso.
2.</t>
    </r>
    <r>
      <rPr>
        <b/>
        <sz val="10"/>
        <color theme="1"/>
        <rFont val="Calibri"/>
        <family val="2"/>
        <scheme val="minor"/>
      </rPr>
      <t xml:space="preserve"> Los riesgos de degradación ambiental relacionados con la conservación de la calidad del agua y la prevención del estrés hídrico se identificarán y abordarán con el objetivo de lograr un buen estado del agua y un buen potencial ecológico</t>
    </r>
    <r>
      <rPr>
        <sz val="10"/>
        <color theme="1"/>
        <rFont val="Calibri"/>
        <family val="2"/>
        <scheme val="minor"/>
      </rPr>
      <t>, tal como se define en el artículo 2, puntos 22 y 23, del Reglamento (UE) 2020/852 del Parlamento Europeo y del Consejo, de 18 de junio de 2020,  y</t>
    </r>
    <r>
      <rPr>
        <b/>
        <sz val="10"/>
        <color theme="1"/>
        <rFont val="Calibri"/>
        <family val="2"/>
        <scheme val="minor"/>
      </rPr>
      <t xml:space="preserve"> realizaran un plan de gestión del uso y la protección del agua, </t>
    </r>
    <r>
      <rPr>
        <sz val="10"/>
        <color theme="1"/>
        <rFont val="Calibri"/>
        <family val="2"/>
        <scheme val="minor"/>
      </rPr>
      <t>desarrollado para la masa o masas de agua potencialmente afectadas, en consulta con las partes interesadas pertinentes. Se incluirá como requisito de implementación de las actuaciones incluidas en esta medida no se van a realizar infraestructuras que puedan alterar la hidrología.
3.</t>
    </r>
    <r>
      <rPr>
        <b/>
        <sz val="10"/>
        <color theme="1"/>
        <rFont val="Calibri"/>
        <family val="2"/>
        <scheme val="minor"/>
      </rPr>
      <t xml:space="preserve"> Los equipos utilizados cumplirán con los requisitos de eficiencia de materiales establecidos de acuerdo con la Directiva 2009/125/EC del Parlamento Europeo y del Consejo, de 21 de octubre de 2009, para servidores y almacenamiento de datos, u ordenadores y servidores de ordenadores o pantallas electrónicas. </t>
    </r>
    <r>
      <rPr>
        <sz val="10"/>
        <color theme="1"/>
        <rFont val="Calibri"/>
        <family val="2"/>
        <scheme val="minor"/>
      </rPr>
      <t>Los equipos no contendrán las sustancias restringidas enumeradas en el anexo II de la Directiva 2011/65/UE del Parlamento Europeo y del Consejo, de 8 de junio de 2011, excepto cuando los valores de concentración en peso en materiales homogéneos no superen los enumerados en dicho anexo.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Al menos el</t>
    </r>
    <r>
      <rPr>
        <b/>
        <sz val="10"/>
        <color theme="1"/>
        <rFont val="Calibri"/>
        <family val="2"/>
        <scheme val="minor"/>
      </rPr>
      <t xml:space="preserve"> 70% (en peso) de los residuos de construcción y demolición no peligrosos</t>
    </r>
    <r>
      <rPr>
        <sz val="10"/>
        <color theme="1"/>
        <rFont val="Calibri"/>
        <family val="2"/>
        <scheme val="minor"/>
      </rPr>
      <t xml:space="preserve"> (excluido el material natural mencionado en la categoría 17 05 04 en la Lista europea de residuos establecida por la Decisión 2000/532/CE de la Comisión, de 3 de mayo de 2000) generados en las actuaciones previstas,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Los agentes encargados de la construcción de las infraestructuras IT, limitarán la generación de residuos en los procesos relacionados con la construcción y demolición, de conformidad con el </t>
    </r>
    <r>
      <rPr>
        <b/>
        <sz val="10"/>
        <color theme="1"/>
        <rFont val="Calibri"/>
        <family val="2"/>
        <scheme val="minor"/>
      </rPr>
      <t>Protocolo de gestión de residuos de construcción y demolición</t>
    </r>
    <r>
      <rPr>
        <sz val="10"/>
        <color theme="1"/>
        <rFont val="Calibri"/>
        <family val="2"/>
        <scheme val="minor"/>
      </rPr>
      <t xml:space="preserve">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diseños de los edificios y las técnicas de construcción apoyarán la circularidad en lo referido a la norma ISO 20887 para evaluar la capacidad de desmontaje o adaptabilidad de los edificios, cómo estos están diseñados para ser más eficientes en el uso de los recursos, adaptables, flexibles y desmontables para permitir la reutilización y el reciclaje.
4. </t>
    </r>
    <r>
      <rPr>
        <b/>
        <sz val="10"/>
        <color theme="1"/>
        <rFont val="Calibri"/>
        <family val="2"/>
        <scheme val="minor"/>
      </rPr>
      <t>Se asegurará que las instalaciones de infraestructuras IT no afectarán negativamente a las buenas condiciones y la resiliencia de los ecosistema</t>
    </r>
    <r>
      <rPr>
        <sz val="10"/>
        <color theme="1"/>
        <rFont val="Calibri"/>
        <family val="2"/>
        <scheme val="minor"/>
      </rPr>
      <t>s, tampoco al estado de conservación de los hábitats y las especies, en particular los espacios de interés de la Unión. Por ello cuando sea preceptivo, se realizará la Evaluación de Impacto medioambiental, de acuerdo con lo establecido en la Directiva 2011/92/UE del Parlamento Europeo y del Consejo, de 13 de diciembre de 2011.</t>
    </r>
  </si>
  <si>
    <t>C15.I06.P01.14</t>
  </si>
  <si>
    <t>UNICO I+D - 6G 2023</t>
  </si>
  <si>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</si>
  <si>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t>C15.I06.P01.17</t>
  </si>
  <si>
    <t>Otras</t>
  </si>
  <si>
    <t>Actuación a evaluar</t>
  </si>
  <si>
    <t>CP.C. 3.29</t>
  </si>
  <si>
    <r>
      <t xml:space="preserve">Aspectos Generales: La convocatoria </t>
    </r>
    <r>
      <rPr>
        <b/>
        <u/>
        <sz val="9"/>
        <color theme="1"/>
        <rFont val="Calibri"/>
        <family val="2"/>
        <scheme val="minor"/>
      </rPr>
      <t>no</t>
    </r>
    <r>
      <rPr>
        <b/>
        <sz val="9"/>
        <color theme="1"/>
        <rFont val="Calibri"/>
        <family val="2"/>
        <scheme val="minor"/>
      </rPr>
      <t xml:space="preserve"> define de forma clara y precisa , si aplica y cómo debe implantarse el principio de " Do no significant Harm" (DNSH), conforme a lo previsto en el anexo Council Implementing Decisión (CID) por el que se aprueba el PRTR español.
</t>
    </r>
  </si>
  <si>
    <r>
      <t xml:space="preserve">Aspectos Generales: No se ha aplicado cuando proceda el procedimiento de evaluación de Impacto medioambiental conforme a la Directiva 2011/92/UE y, en su caso </t>
    </r>
    <r>
      <rPr>
        <b/>
        <u/>
        <sz val="9"/>
        <rFont val="Calibri"/>
        <family val="2"/>
        <scheme val="minor"/>
      </rPr>
      <t>no</t>
    </r>
    <r>
      <rPr>
        <b/>
        <sz val="9"/>
        <rFont val="Calibri"/>
        <family val="2"/>
        <scheme val="minor"/>
      </rPr>
      <t xml:space="preserve"> se hacen las correspondientes conclusiones.</t>
    </r>
  </si>
  <si>
    <r>
      <t xml:space="preserve">Aspectos Generales: Pese a serle aplicables, para cumplir su objetivo la actuación y/o subproyecto  </t>
    </r>
    <r>
      <rPr>
        <b/>
        <u/>
        <sz val="9"/>
        <color theme="1"/>
        <rFont val="Calibri"/>
        <family val="2"/>
        <scheme val="minor"/>
      </rPr>
      <t>no</t>
    </r>
    <r>
      <rPr>
        <b/>
        <sz val="9"/>
        <color theme="1"/>
        <rFont val="Calibri"/>
        <family val="2"/>
        <scheme val="minor"/>
      </rPr>
      <t xml:space="preserve"> requiere aplicar las mejores prácticas medioambientales.</t>
    </r>
  </si>
  <si>
    <r>
      <t xml:space="preserve">Aspectos Generales: Pese a serle aplicables, en el caso de inversiones públicas, </t>
    </r>
    <r>
      <rPr>
        <b/>
        <u/>
        <sz val="9"/>
        <color theme="1"/>
        <rFont val="Calibri"/>
        <family val="2"/>
        <scheme val="minor"/>
      </rPr>
      <t>no</t>
    </r>
    <r>
      <rPr>
        <b/>
        <sz val="9"/>
        <color theme="1"/>
        <rFont val="Calibri"/>
        <family val="2"/>
        <scheme val="minor"/>
      </rPr>
      <t xml:space="preserve"> se respetan los criterios de contratación pública ecológica.</t>
    </r>
  </si>
  <si>
    <r>
      <t xml:space="preserve">Aspectos Generales:  Pese a serle aplicables, en el caso de inversiones públicas en infraestructuras, </t>
    </r>
    <r>
      <rPr>
        <b/>
        <u/>
        <sz val="9"/>
        <color theme="1"/>
        <rFont val="Calibri"/>
        <family val="2"/>
        <scheme val="minor"/>
      </rPr>
      <t>no</t>
    </r>
    <r>
      <rPr>
        <b/>
        <sz val="9"/>
        <color theme="1"/>
        <rFont val="Calibri"/>
        <family val="2"/>
        <scheme val="minor"/>
      </rPr>
      <t xml:space="preserve"> se ha sometido las mismas a verificación climática y ambiental</t>
    </r>
  </si>
  <si>
    <r>
      <t xml:space="preserve">Mitigación del Cambio Climático: Se espera que la actuación y/o subproyecto </t>
    </r>
    <r>
      <rPr>
        <b/>
        <u/>
        <sz val="9"/>
        <color theme="1"/>
        <rFont val="Calibri"/>
        <family val="2"/>
        <scheme val="minor"/>
      </rPr>
      <t>no incluya</t>
    </r>
    <r>
      <rPr>
        <b/>
        <sz val="9"/>
        <color theme="1"/>
        <rFont val="Calibri"/>
        <family val="2"/>
        <scheme val="minor"/>
      </rPr>
      <t xml:space="preserve"> pese a ser necesario  instalaciones que contribuyan al reciclaje de residuos.</t>
    </r>
  </si>
  <si>
    <r>
      <t xml:space="preserve">Adaptación al Cambio Climático: Se espera que su actuación y/o subproyecto </t>
    </r>
    <r>
      <rPr>
        <b/>
        <u/>
        <sz val="9"/>
        <color theme="1"/>
        <rFont val="Calibri"/>
        <family val="2"/>
        <scheme val="minor"/>
      </rPr>
      <t>no</t>
    </r>
    <r>
      <rPr>
        <b/>
        <sz val="9"/>
        <color theme="1"/>
        <rFont val="Calibri"/>
        <family val="2"/>
        <scheme val="minor"/>
      </rPr>
      <t xml:space="preserve"> contribuye positivamente a la adaptación al cambio climatico de acuerdo con la descripción recogida en el CID.</t>
    </r>
  </si>
  <si>
    <r>
      <t xml:space="preserve">Adaptación al Cambio Climático: Se espera que su actuación y /o subproyecto o ejecución de los mismos den lugar a un </t>
    </r>
    <r>
      <rPr>
        <b/>
        <u/>
        <sz val="9"/>
        <color theme="1"/>
        <rFont val="Calibri"/>
        <family val="2"/>
        <scheme val="minor"/>
      </rPr>
      <t>aumento de los impactos adversos</t>
    </r>
    <r>
      <rPr>
        <b/>
        <sz val="9"/>
        <color theme="1"/>
        <rFont val="Calibri"/>
        <family val="2"/>
        <scheme val="minor"/>
      </rPr>
      <t xml:space="preserve"> de las condiciones climáticas actuales o futuras, sobre su ámbito, las personas o los bienes.</t>
    </r>
  </si>
  <si>
    <r>
      <t xml:space="preserve">Adaptación al Cambio Climático: Se espera que su actuación y /o subproyecto o ejecución de los mismos </t>
    </r>
    <r>
      <rPr>
        <b/>
        <u/>
        <sz val="9"/>
        <color theme="1"/>
        <rFont val="Calibri"/>
        <family val="2"/>
        <scheme val="minor"/>
      </rPr>
      <t xml:space="preserve">impacte en áreas </t>
    </r>
    <r>
      <rPr>
        <b/>
        <sz val="9"/>
        <color theme="1"/>
        <rFont val="Calibri"/>
        <family val="2"/>
        <scheme val="minor"/>
      </rPr>
      <t>o en entornos propensos a inundaciones, temperaturas extremas y/o desprendimientos de tierra.</t>
    </r>
  </si>
  <si>
    <r>
      <t xml:space="preserve">Uso sostenible y protección de los recursos hídiricos y marinos: En caso de ser aplicable, se espera que su actuación y /o subproyecto o ejecución de los mismos tenga </t>
    </r>
    <r>
      <rPr>
        <b/>
        <u/>
        <sz val="9"/>
        <color theme="1"/>
        <rFont val="Calibri"/>
        <family val="2"/>
        <scheme val="minor"/>
      </rPr>
      <t xml:space="preserve">un impacto negativo </t>
    </r>
    <r>
      <rPr>
        <b/>
        <sz val="9"/>
        <color theme="1"/>
        <rFont val="Calibri"/>
        <family val="2"/>
        <scheme val="minor"/>
      </rPr>
      <t>sobre el buen estado ambiental de la aguas marinas y las masas de agua terrestres superficiales y subterráneas.</t>
    </r>
  </si>
  <si>
    <r>
      <t xml:space="preserve">Uso sostenible y protección de los recursos hídiricos y marinos: En caso de ser aplicable, se espera que su actuación y/o subproyecto </t>
    </r>
    <r>
      <rPr>
        <b/>
        <u/>
        <sz val="9"/>
        <color theme="1"/>
        <rFont val="Calibri"/>
        <family val="2"/>
        <scheme val="minor"/>
      </rPr>
      <t>no prevea</t>
    </r>
    <r>
      <rPr>
        <b/>
        <sz val="9"/>
        <color theme="1"/>
        <rFont val="Calibri"/>
        <family val="2"/>
        <scheme val="minor"/>
      </rPr>
      <t xml:space="preserve">  la implantación o instalación u optimización del empleo de recursos hídricos.</t>
    </r>
  </si>
  <si>
    <r>
      <t>Uso sostenible y protección de los recursos hídiricos y marinos: En el caso de ser aplicable, se espera que su actuación y/o subproyecto</t>
    </r>
    <r>
      <rPr>
        <b/>
        <u/>
        <sz val="9"/>
        <color theme="1"/>
        <rFont val="Calibri"/>
        <family val="2"/>
        <scheme val="minor"/>
      </rPr>
      <t xml:space="preserve"> no</t>
    </r>
    <r>
      <rPr>
        <b/>
        <sz val="9"/>
        <color theme="1"/>
        <rFont val="Calibri"/>
        <family val="2"/>
        <scheme val="minor"/>
      </rPr>
      <t xml:space="preserve"> contribuya a la conservación de la calidad del agua.</t>
    </r>
  </si>
  <si>
    <t>C15.R01.P01.05</t>
  </si>
  <si>
    <t>UNICO Datos: Acuerdo con Min. Interior para 112 inverso</t>
  </si>
  <si>
    <t>C15.R02.P01.05</t>
  </si>
  <si>
    <t>UNICO Datos: Buenas prácticas y apoyo al despliegue (cursos de formación  2021)</t>
  </si>
  <si>
    <t>C15.R02.P01.06</t>
  </si>
  <si>
    <t>UNICO Datos: Buenas prácticas y apoyo al despliegue (Contrato licencias elearning a Solutia solutions services)</t>
  </si>
  <si>
    <t>C15.R02.P01.07</t>
  </si>
  <si>
    <t>UNICO Datos: Buenas prácticas y apoyo al despliegue (Plataforma de capacitación)</t>
  </si>
  <si>
    <t>C15.R02.P01.09</t>
  </si>
  <si>
    <t>UNICO Datos - Buenas prácticas y apoyo al despliegue: cursos de formación (2022/2023)</t>
  </si>
  <si>
    <t>UNICO BA - Acceso (2021)</t>
  </si>
  <si>
    <t>UNICO BA - Acceso (2022)</t>
  </si>
  <si>
    <t>C15.I01.P01.03</t>
  </si>
  <si>
    <t>UNICO BA - Acceso (2023)</t>
  </si>
  <si>
    <t>UNICO Demanda CCAA -  Industrias y Empresas (polígonos)</t>
  </si>
  <si>
    <t>C15.I02.P01.03</t>
  </si>
  <si>
    <t>UNICO BA Interconexión Terrena - Min. Defensa Centros Formación</t>
  </si>
  <si>
    <t>C15.I02.P01.04</t>
  </si>
  <si>
    <t>UNICO BA Interconexión Terrena - AD IAC - redundancia red óptica terrestre Red IRIS Tenerife-LPA</t>
  </si>
  <si>
    <t>C15.I02.P01.05</t>
  </si>
  <si>
    <t>UNICO BA Interconexión Terrena - Min. Defensa " Red de transporte de la I3D"</t>
  </si>
  <si>
    <t>C15.I02.P01.06</t>
  </si>
  <si>
    <t xml:space="preserve">UNICO BA Interconexión Terrena -  Públicos sin actividad económica </t>
  </si>
  <si>
    <t>C15.I03.P01.02</t>
  </si>
  <si>
    <t>UNICO Demanda Bono PYME</t>
  </si>
  <si>
    <t>C15.I05.P01.01</t>
  </si>
  <si>
    <t>UNICO BA Interconexión Submarina - Min. Defensa red I3D</t>
  </si>
  <si>
    <t>C15.I05.P01.02</t>
  </si>
  <si>
    <t>UNICO I+D Cloud: centros de I+D</t>
  </si>
  <si>
    <t>C15.I05.P01.03</t>
  </si>
  <si>
    <t>UNICO I+D Microprocesadores (BSC)</t>
  </si>
  <si>
    <t>C15.I05.P01.04</t>
  </si>
  <si>
    <t>UNICO BA Interconexión Submarina - IAC Cable La Palma-Tenerife</t>
  </si>
  <si>
    <t>C15.I05.P01.05</t>
  </si>
  <si>
    <t>UNICO BA Interconexión Submarina - Gobierno Canario  Cable Tenerife-Gran Canaria y Hierro - Tenerife</t>
  </si>
  <si>
    <t>C15.I05.P01.07</t>
  </si>
  <si>
    <t>UNICO I+D - Cuántica: PERTE Aeroespacial - comunicaciones cuánticas</t>
  </si>
  <si>
    <t>C15.I05.P01.08</t>
  </si>
  <si>
    <t>UNICO BA Interconexión Submarina - proyectos sello CEF</t>
  </si>
  <si>
    <t>C15.I05.P01.10</t>
  </si>
  <si>
    <t>UNICO I+D Cloud: IPCEI de Cloud. Directos e indirectos</t>
  </si>
  <si>
    <t>C15.I05.P01.11</t>
  </si>
  <si>
    <t>UNICO I+D Microprocesadores: IPCEI de Microelectrónica</t>
  </si>
  <si>
    <t>C15.I06.P01.01</t>
  </si>
  <si>
    <t>UNICO 5G Redes - Pasivas 2022</t>
  </si>
  <si>
    <t>UNICO 5G Redes - Backhaul Fibra 2022</t>
  </si>
  <si>
    <t>C15.I06.P01.04</t>
  </si>
  <si>
    <t>UNICO Sectorial 5G ADIF AV</t>
  </si>
  <si>
    <t>C15.I06.P01.05</t>
  </si>
  <si>
    <t>UNICO 5G Redes - ADIF AV líneas ferroviarias</t>
  </si>
  <si>
    <t xml:space="preserve">UNICO Sectorial 5G -  2022 (incluye proyectos PERTE VEC y AGRO) </t>
  </si>
  <si>
    <t>C15.I06.P01.09</t>
  </si>
  <si>
    <t>UNICO 5G Ciberseguridad - CNI</t>
  </si>
  <si>
    <t>UNICO Sectorial 5G - 2023</t>
  </si>
  <si>
    <t>C15.I06.P01.13</t>
  </si>
  <si>
    <t>UNICO Sectorial 5G:  Min. Defensa - Bases y movilidad y UNICO 5G: Ciberseguridad -  Mando Ciberespacio</t>
  </si>
  <si>
    <t>C15.I06.P01.15</t>
  </si>
  <si>
    <t>UNICO 5G Redes - Activas 2023</t>
  </si>
  <si>
    <t>C15.I06.P01.16</t>
  </si>
  <si>
    <t>UNICO Sectorial 5G - Pilotos 5G (ESPRI)</t>
  </si>
  <si>
    <t>C15.I06.P01.19</t>
  </si>
  <si>
    <t>UNICO Sectorial 5G - Inteligencia</t>
  </si>
  <si>
    <t>C25.I01.P01.04</t>
  </si>
  <si>
    <t>RD Spain Film Commission</t>
  </si>
  <si>
    <t>C25.I01.P01.05</t>
  </si>
  <si>
    <t>CDTI: Subvenciones a proyectos de innovación y desarrollo del sector audiovisual</t>
  </si>
  <si>
    <t>C25.I01.P01.06</t>
  </si>
  <si>
    <t>Red.es: Creación de ecosistemas digitales en el ámbito local</t>
  </si>
  <si>
    <t>C25.I01.P01.07</t>
  </si>
  <si>
    <t>RTVE: Contribución al lanzamiento y desarrollo de RTVE PLAY</t>
  </si>
  <si>
    <t>C25.I01.P01.08</t>
  </si>
  <si>
    <t>ICEX: Fomento y promoción exterior del sector audiovisual</t>
  </si>
  <si>
    <t>¿La actuación cumple con las condiciones especificas vinculadas a DNSH exigibles a la inversión correspondiente?</t>
  </si>
  <si>
    <t>Si lo considera necesario incluir la  preguntas en relación a sus  indicadores de riesgo adicionales…</t>
  </si>
  <si>
    <t xml:space="preserve">Preguntas </t>
  </si>
  <si>
    <t>CUESTIONARIO DEL PRTR</t>
  </si>
  <si>
    <t>Aspectos Generales: No se ha implantado el principio DNSH conforme a lo previsto en la Sección específica del DNSH del PRTR español.</t>
  </si>
  <si>
    <t xml:space="preserve">Aspectos Generales: La actuación o subproyecto incluye elementos que requieren la aplicación por parte de las empresas ejecutoras de un sistema de gestión medioambiental reconocido, o que utilicen o produzcan bienes o servicios a los que se haya concedido una etiqueta ecológica de la UE, y el citado requisito no ha sido indicado en el instrumento jurídico.
</t>
  </si>
  <si>
    <r>
      <t xml:space="preserve">Mitigación del Cambio Climático: Pese a serle aplicables, la actuación y/o subproyecto </t>
    </r>
    <r>
      <rPr>
        <b/>
        <u/>
        <sz val="9"/>
        <color theme="1"/>
        <rFont val="Calibri"/>
        <family val="2"/>
        <scheme val="minor"/>
      </rPr>
      <t>no</t>
    </r>
    <r>
      <rPr>
        <b/>
        <sz val="9"/>
        <color theme="1"/>
        <rFont val="Calibri"/>
        <family val="2"/>
        <scheme val="minor"/>
      </rPr>
      <t xml:space="preserve"> contribuye positivamente a la mitigación del cambio climático de acuerdo con la descripción recogida en el CID.</t>
    </r>
  </si>
  <si>
    <r>
      <t xml:space="preserve">Uso sostenible y protección de los recursos hídiricos y marinos: En caso de ser aplicable, se espera que su actuación y /o subproyecto o ejecución de los mismos </t>
    </r>
    <r>
      <rPr>
        <b/>
        <u/>
        <sz val="9"/>
        <color theme="1"/>
        <rFont val="Calibri"/>
        <family val="2"/>
        <scheme val="minor"/>
      </rPr>
      <t>contribuya negativamente</t>
    </r>
    <r>
      <rPr>
        <b/>
        <sz val="9"/>
        <color theme="1"/>
        <rFont val="Calibri"/>
        <family val="2"/>
        <scheme val="minor"/>
      </rPr>
      <t xml:space="preserve"> a la utilización y protección sostenibles de los recursos hídricos y marinos de acuerdo con la descripción recogida en el CID.</t>
    </r>
  </si>
  <si>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economía circular de acuerdo con la descripción recogida en el CID</t>
    </r>
  </si>
  <si>
    <t>Economía circular, incluidos la prevención y el reciclado de residuos: En el caso de ser aplicable, se espera que su actuación y/o subproyecto: i) dé lugar a un aumento significatido de la generación, incineración o eliminación de residuos, (con la excepción de la incineración de residuos peligrosos no reciblables) o ii) conduzca ineficiencias significativas en el uso directo o indirecto de cualquier recurso natural en cualquier etapa de su ciclo de vida que no se minimicen con medidas adecuadas ó iii) causen un daño significativo a largo plazo al medio ambiente con respecto a la economía circular.</t>
  </si>
  <si>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garantice la recogida separada, reciclaje o reutilización.</t>
    </r>
  </si>
  <si>
    <r>
      <t xml:space="preserve">Prevención y control de la contaminación a la atmósfera, el agua o el suelo: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prevención y el control de la contaminación a la atmósfera, el agua, o el suelo de acuerdo a la descripción del CID.</t>
    </r>
  </si>
  <si>
    <t>Prevención y control de la contaminación a la atmósfera, el agua o el suelo: En el caso de ser aplicable, se espera que su actuación y/o subproyecto genere un aumento significatido en las emisiones contaminantes al aire, al agua y/o al suelo.</t>
  </si>
  <si>
    <r>
      <t>Protección y restauración de la biodiversidad y los ecosistemas: En el caso de ser aplicable, se espera que su actuación y/o subproyecto incluya prácitcas agrícolas no sostenibles que</t>
    </r>
    <r>
      <rPr>
        <b/>
        <u/>
        <sz val="9"/>
        <color theme="1"/>
        <rFont val="Calibri"/>
        <family val="2"/>
        <scheme val="minor"/>
      </rPr>
      <t xml:space="preserve"> aumenten el uso de plaguicidas.</t>
    </r>
  </si>
  <si>
    <t xml:space="preserve">Protección y restauración de la biodiversidad y los ecosistemas: En el caso de ser aplicable, se espera que su actuación y/o subproyecto se lleve a cabo en lugares o áreas protegidas o sensibles de la red Natura 2000 o en lugares declarados patrimonio de la humanidad de la UNESCO o en áreas clave de biodiversidad. </t>
  </si>
  <si>
    <r>
      <t xml:space="preserve">Protección y restauración de la biodiversidad y los ecosistemas: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positivamene a la protección y restauración de la biodiversidad y de los ecosistemas de acuerdo con la descripción recogida en el CID.</t>
    </r>
  </si>
  <si>
    <r>
      <t xml:space="preserve">Uso sostenible y protección de los recursos hídiricos y marinos: En el caso de ser aplicable, se espera que su actuación y/o subproyecto afecte </t>
    </r>
    <r>
      <rPr>
        <b/>
        <u/>
        <sz val="9"/>
        <color theme="1"/>
        <rFont val="Calibri"/>
        <family val="2"/>
        <scheme val="minor"/>
      </rPr>
      <t>negativamente</t>
    </r>
    <r>
      <rPr>
        <b/>
        <sz val="9"/>
        <color theme="1"/>
        <rFont val="Calibri"/>
        <family val="2"/>
        <scheme val="minor"/>
      </rPr>
      <t xml:space="preserve"> a especies y hábitats protegidos que dependan de recuros hídricos.</t>
    </r>
  </si>
  <si>
    <t>Protección y restauración de la biodiversidad y los ecosistemas: En el caso de ser aplicable, se espera que su actuación y/o subproyecto sea : i) significativamente perjudicial para el buen estado y resiliencia de los ecosistemas o ii) perjudicial para el estado de conservacion de los hábitats y especies, incluidos los declarados de interés de la Unión.</t>
  </si>
  <si>
    <t>A. Cuestionario del PRTR o Cuestionario DNSH (Si/No/No aplica)</t>
  </si>
  <si>
    <r>
      <t>Para el seguimiento y control del cumplimiento del</t>
    </r>
    <r>
      <rPr>
        <b/>
        <sz val="11"/>
        <rFont val="Calibri"/>
        <family val="2"/>
        <scheme val="minor"/>
      </rPr>
      <t xml:space="preserve"> principio de no hacer daño significativo al medio ambiente </t>
    </r>
    <r>
      <rPr>
        <sz val="11"/>
        <rFont val="Calibri"/>
        <family val="2"/>
        <scheme val="minor"/>
      </rPr>
      <t>se deben completar dos secciones:</t>
    </r>
  </si>
  <si>
    <t xml:space="preserve">B. Evaluación de Riesgos con los indicadores de riesgo asociados.
</t>
  </si>
  <si>
    <t>A. INSTRUCCIONES DE USO DE LA HERRAMIENTA : CUESTIONARIOS PRTR</t>
  </si>
  <si>
    <t>● El cumplimiento del objetivo de la actuación y/o subproyecto o subproyectos anidados requiere que se apliquen la mejores prácticas medioambientales. En el caso de prever que no se van a llevar a cabo dichas prácticas y las mismas van a producir un impacto negativo en el medioambiente, debe informarse a la Entidad Ejecutora y/o Decisora, y si procede recabar las correspondientes autorizaciones de los organos competentes.</t>
  </si>
  <si>
    <t>● Si la actuación, subproyecto y/o subproyecto anidado no prevé y/o sobrevenidamente detecta que no contribuye positivamente a la adaptación al cambio climático acorde a la descripción del CID, la entidad correspondiente deberá tomar las medidas posibles y necesarias para revertir la situación.</t>
  </si>
  <si>
    <t>● Si la actuación, subproyecto y/o subproyecto anidado no prevé y/o sobrevenidamente detecta un impacto en áreas, o entornos  propensos a inundaciones o temperaturas extremas y/o desprendimientos de tierra deberá establecer necesariamente controles mitigantes, y un plan de acción que revierta  dichos impactos adversos.</t>
  </si>
  <si>
    <t>● Si la actuación, subproyecto y/o subproyecto anidado no prevé y/o sobrevenidamente detecta que se va a contribuir negativamente a la utilización y protección sostenible de recursos hídricos y marinos de acuerdo con la descripción del CID, deberá establecer necesariamente controles mitigantes, y un plan de acción que revierta  dichos impactos adversos, así como si es necesario obtener los permisos y/o autorizaciones correspondientes.</t>
  </si>
  <si>
    <t>● Si la actuación, subproyecto y/o subproyecto anidado no prevé y/o sobrevenidamente detecta la producción de residuos, en todo caso la entidad correspondiente deberá prever,  y/o gestionar el correcto reciclaje de residuos conforme a la normativa vigente.</t>
  </si>
  <si>
    <t>● Si la actuación, subproyecto y/o subproyecto anidado en los casos aplicables no prevé la implantación o instalación u optimización del empleo de recursos hídricos pudiendo aplicarlos deberá tomar medidas para la citada implantación y establecer necesariamente controles.</t>
  </si>
  <si>
    <t>● Si la actuación, subproyecto y/o subproyecto anidado no prevé y/o sobrevenidamente detecta que tiene un impacto negativo a especies y habitats protegidos, deberá contar con una plan medioambiental que evite dicho impacto negativo y/o en caso de siniestro mitigue el daño producido.</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</si>
  <si>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</si>
  <si>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</si>
  <si>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 Si la actuación, subproyecto y/o subproyecto anidado en los casos aplicables no prevé que contribuya a la conservación de la calididad del agua pudiendo aplicarlos, deberá tomar medidas para la citada implantación y establecer necesariamente controles.</t>
  </si>
  <si>
    <t>● Si la actuación, subproyecto y/o subproyecto anidado no prevé y/o sobrevenidamente detecta que se va a contribuir negativamente a la economía circular  de acuerdo con la descripción del CID, deberá establecer necesariamente controles mitigantes, y un plan de acción que revierta  dichos impactos adversos, así como si es necesario obtener los permisos y/o autorizaciones correspondientes.</t>
  </si>
  <si>
    <r>
      <t>● Si la actuación, subproyecto y/o subproyecto anidado no prevé y/o sobrevenidamente detecta que se va a contribuir negativamente a la prevención, y control de la contaminación de la atmósfera, el agua, o el suel</t>
    </r>
    <r>
      <rPr>
        <sz val="9"/>
        <rFont val="Calibri"/>
        <family val="2"/>
        <scheme val="minor"/>
      </rPr>
      <t>o 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</si>
  <si>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r>
      <t xml:space="preserve">● Si la actuación, subproyecto y/o subproyecto anidado no prevé y/o sobrevenidamente detecta que se va a contribuir negativamente a la protección y restauración de la biodiversidad de los ecosistemas </t>
    </r>
    <r>
      <rPr>
        <sz val="9"/>
        <rFont val="Calibri"/>
        <family val="2"/>
        <scheme val="minor"/>
      </rPr>
      <t>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</si>
  <si>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t>● Si la actuación, subproyecto y/o subproyecto anidado no prevé y/o sobrevenidamente detecta que la actuación y/o subproyecto o subproyecto anidado va incluir prácticas agricolas no sostenibles que aumenten el uso de plaguicidas deberá establecer necesariamente controles mitigantes, y un plan de acción que revierta  dichos impactos adversos, así como si es necesario obtener los permisos y/o autorizaciones correspondientes.</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</si>
  <si>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</si>
  <si>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</si>
  <si>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El cuestionario y la evaluación de los indicadores de riesgos deberá ser firmado y remitido al nodo superior acorde a la metodología del PRTR.</t>
  </si>
  <si>
    <t>4. Rellene los campos habilitados. Puede comprobar en la columna K de la pestaña de Métodos de Gestión si ha completado todos los campos necesarios o no. Por favor, continue hasta tener completado todo el cuestionario y la evaluación.</t>
  </si>
  <si>
    <t>5. El cuestionario y la evaluación de los indicadores de riesgos deberá ser firmado y remitido al nodo superior acorde a la metodología del PRTR.</t>
  </si>
  <si>
    <t>Enlaces de Interés.</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</si>
  <si>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</si>
  <si>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</si>
  <si>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</si>
  <si>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</si>
  <si>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</si>
  <si>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Instrucción condiciones específicas del DNSH para la C15.I02 -UNICO Demanda CCAA -  Industrias y Empresas (polígonos)</t>
  </si>
  <si>
    <t xml:space="preserve">Instrucción condiciones específicas del DNSH para la C15.I02 -UNICO Demanda CCAA -  Servicios Públicos </t>
  </si>
  <si>
    <t>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t>
  </si>
  <si>
    <t>Reglamento de Taxonomia: Reglamento (UE) 2020/852 del Parlamento Europeo y del Consejo de 18 de junio de 2020 relativo al establecimiento de un marco para facilitar las inversiones sostenibles y por el que se modifica el Reglamento (UE) 2019/2088.</t>
  </si>
  <si>
    <t>Ley 7/2022, de 8 de abril, de residuos y suelos contaminados para una economía circular.</t>
  </si>
  <si>
    <t>Catálogo de Buenas Prácticas en Economía Circular</t>
  </si>
  <si>
    <t>Determinación de la significatividad del daño medioambiental en el contexto de la Ley 26/2007, de 23 de octubre, de responsabilidad medioambiental</t>
  </si>
  <si>
    <t>Documento Guía para la Determinación de la significatividad del daño Medioambiental en el contexto de la Ley 26/2007, de 23 de octubre, de Responsabilidad Medioambiental (Noviembre 2019)</t>
  </si>
  <si>
    <t>Documento de Orientación infraestructura de transporte de energía y legislación de la UE sobre protección de la naturaleza</t>
  </si>
  <si>
    <t>Código de conducta europeo sobre consumo energético de equipos de banda ancha</t>
  </si>
  <si>
    <t>Directiva 2011/65/UE del Parlamento Europeo y del Consejo, de 8 de junio de 2011, sobre restricciones a la utilización de determinadas sustancias peligrosas en aparatos eléctricos y electrónicos.</t>
  </si>
  <si>
    <t>Directiva 2012/19/UE del Parlamento Europeo y del Consejo, de 4 de julio de 2012, sobre residuos de aparatos eléctricos y electrónicos (RAEE).</t>
  </si>
  <si>
    <t>Directiva 2011/92/UE del Parlamento Europeo y del Consejo, de 13 de diciembre de 2011, relativa a la evaluación de las repercusiones de determinados proyectos públicos y privados sobre el medio ambiente</t>
  </si>
  <si>
    <t>Red Natura 2020</t>
  </si>
  <si>
    <t>Documentos y Enlaces de interes en el PRTR - Council Implementing Decision (o CID).</t>
  </si>
  <si>
    <t>Guia DNSH de MITECO (Guía para el diseño y desarrollo de actuaciones acordes con el principio de no causar un perjuicio significativo al medio ambiente)</t>
  </si>
  <si>
    <t>* Las condiciones específicas del DNSH en otras inversiones se detallan en la convocatoria.</t>
  </si>
  <si>
    <t>UNICO Sectorial 5G -  2023</t>
  </si>
  <si>
    <t>● Tener en cuenta en todas la fases (Planificación, diseño, ejecución y control) de la actuación y/o subproyecto la descripción del CID del PRTR Español, así como:
- la "Guía para el diseño y desarrollo de actuaciones acordes con el principio de no causar un perjuicio significativo al medio ambiente" , en adelante Guía DNSH de MITECO,
- Orden HFP/1030/2021 y Orden HFP/1031/2021.
-  Reglamento de Taxonomia,
-  Ley 7/2022, de 8 de abril, de residuos y suelos contaminados para una economía circular
-"Documento de Orientación Infraestructura de transporte de energía y legislación de la UE sobre protección de la naturaleza" 
- Guía técnica de la Comisión sobre la aplicación del principio de «no causar un perjuicio significativo» en virtud del Reglamento relativo al Mecanismo de Recuperación y Resiliencia (2021/C 58/01)
- 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-Documento Guía para la Determinación de la significatividad del daño Medioambiental en el contexto de la Ley 26/2007, de 23 de octubre, de Responsabilidad Medioambiental (Noviembre 2019)
-I Catálogo de Buenas Prácticas en Economía Circular
- y demás normativa aplicable.</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</si>
  <si>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 Los fabricantes de los equipos y componentes utilizados, el operador de la red y/o el proveedor de los servicios de red se han adherido al Código de conducta europeo sobre consumo energético de equipos de banda ancha1.
- O el/los beneficiario/s debe/n demostar que realiza los mayores esfuerzos para implementar prácticas relevantes sobre eficiencia energética en los equipos e instalaciones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</si>
  <si>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</si>
  <si>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 En el proyecto no se incluirán actuaciones de infraestructuras que puedan alterar la hidrología.</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</si>
  <si>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</si>
  <si>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</si>
  <si>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</si>
  <si>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Tener en cuenta las condiciones especificas de acuerdo a la Inversión o Reforma en la cual nos encontremos dentro del Componente 15 ó 25.</t>
  </si>
  <si>
    <t>● Tener en cuenta las condiciones especificas de acuerdo a la Inversión o Reforma en la cual nos encontremos dentro del Componente 15 ó 25.
● Los equipos no contendrán las sustancias restringidas enumeradas en el anexo II de la Directiva 2011/65 / 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 / UE.
- Existe un plan de gestión de residuos que garantiza el máximo reciclaje, al final de su vida útil, de los equipos eléctricos y electrónicos.</t>
  </si>
  <si>
    <t>¿Ha implantado el principio "Do no significant harm" (DNSH), conforme a lo previsto en el anexo al Council Implementing Decision (CID) por el que se aprueba el PRTR español?</t>
  </si>
  <si>
    <t>¿Ha implantado el principio "Do no significant harm" (DNSH), conforme a lo previsto en la Sección específica del DNSH del PRTR español?</t>
  </si>
  <si>
    <t xml:space="preserve">
SÍ/No/
No Aplica</t>
  </si>
  <si>
    <t xml:space="preserve"> Para ello debe utilizar las pestañas Métodos_Gestión_Entid_Privada e Indicador_Riesgo_Ent.Privada 
y rellenar en esta última ambas secciones.</t>
  </si>
  <si>
    <r>
      <t xml:space="preserve">6º Arrastrar la fórmula de la </t>
    </r>
    <r>
      <rPr>
        <b/>
        <sz val="11"/>
        <color theme="1"/>
        <rFont val="Calibri"/>
        <family val="2"/>
        <scheme val="minor"/>
      </rPr>
      <t>columna "K</t>
    </r>
    <r>
      <rPr>
        <sz val="11"/>
        <color theme="1"/>
        <rFont val="Calibri"/>
        <family val="2"/>
        <scheme val="minor"/>
      </rPr>
      <t xml:space="preserve">" desde la </t>
    </r>
    <r>
      <rPr>
        <b/>
        <sz val="11"/>
        <color theme="1"/>
        <rFont val="Calibri"/>
        <family val="2"/>
        <scheme val="minor"/>
      </rPr>
      <t>celda "K41"</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</si>
  <si>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CP.R3 comienzan como CP.I.3.1,  CP.I.3.2, etc.) y números secuenciales a los controles de cada uno de los riesgos (por ejemplo, los controles del riesgo CP.R3 comienzan como CP.C.3.1, CP.C.3.2, etc.).</t>
  </si>
  <si>
    <r>
      <rPr>
        <b/>
        <sz val="16"/>
        <color theme="1"/>
        <rFont val="Calibri"/>
        <family val="2"/>
        <scheme val="minor"/>
      </rPr>
      <t xml:space="preserve">No se cumplen las condiciones específicas vinculadas al DNSH para la inversión C15.I6 que se incluyen en el Anexo I de la convocatoria,  y que establece el PRTR y el MRR , en todas las fases del diseño y ejecución de los proyectos. Entre dichas condiciones se encuentran las siguientes: Para más detalle consulte la convocatoria. </t>
    </r>
    <r>
      <rPr>
        <b/>
        <sz val="12"/>
        <color theme="1"/>
        <rFont val="Calibri"/>
        <family val="2"/>
        <scheme val="minor"/>
      </rPr>
      <t xml:space="preserve">
</t>
    </r>
    <r>
      <rPr>
        <b/>
        <sz val="11"/>
        <color theme="1"/>
        <rFont val="Calibri"/>
        <family val="2"/>
        <scheme val="minor"/>
      </rPr>
      <t xml:space="preserve">
ANEXO I: Condiciones específicas a respetar en relación con el principio de no causar daño significativo (DNSH)</t>
    </r>
    <r>
      <rPr>
        <sz val="11"/>
        <color theme="1"/>
        <rFont val="Calibri"/>
        <family val="2"/>
        <scheme val="minor"/>
      </rPr>
      <t xml:space="preserve">
</t>
    </r>
    <r>
      <rPr>
        <sz val="9"/>
        <color theme="1"/>
        <rFont val="Calibri"/>
        <family val="2"/>
        <scheme val="minor"/>
      </rPr>
      <t xml:space="preserve">– El beneficiario demuestra que realiza los mayores esfuerzos para implementar prácticas relevantes sobre eficiencia energética en los equipos e instalaciones.
– Los equipos que se utilicen cumplirán con los requisitos relacionados con el consumo energético establecidos de acuerdo con la Directiva 2009/125/EC.
– Para la instalación de las infraestructuras, se seguirá la versión más reciente del Código de conducta europeo aplicable sobre eficiencia energética.
-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 Existe un plan de gestión de residuos que garantiza el máximo reciclaje, al final de su vida útil, de los equipos eléctricos y electrónicos.
– Los </t>
    </r>
    <r>
      <rPr>
        <b/>
        <sz val="9"/>
        <color theme="1"/>
        <rFont val="Calibri"/>
        <family val="2"/>
        <scheme val="minor"/>
      </rPr>
      <t>equipos estarán a lo establecido en la Directiva 2011/65/UE del PE</t>
    </r>
    <r>
      <rPr>
        <sz val="9"/>
        <color theme="1"/>
        <rFont val="Calibri"/>
        <family val="2"/>
        <scheme val="minor"/>
      </rPr>
      <t xml:space="preserve"> y del Consejo, de 8 de junio de 2011, sobre restricciones a la utilización de determinadas sustancias peligrosas en aparatos eléctricos y electrónicos.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Al menos el 70 %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El diseño de la infraestructura y las técnicas de construcción apoyarán la circularidad en lo referido a la norma ISO 20887 para evaluar la capacidad de desmontaje o adaptabilidad, cómo están diseñadas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conexiones backhaul objeto de la ayuda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las Áreas Clave para la Biodiversidad («KBA»), así como otras zonas protegidas dentro de la legislación nacional de preservación del patrimonio natural y de la biodiversidad. Por ello cuando sea preceptivo, se realizará la Evaluación de Impacto medioambiental, de acuerdo con lo establecido en la Directiva 2011/92/EU.</t>
    </r>
  </si>
  <si>
    <t>UNICO Sectorial 5G - 2023 (2º convocatoria)</t>
  </si>
  <si>
    <t>C15.I06.P01.21</t>
  </si>
  <si>
    <r>
      <rPr>
        <b/>
        <sz val="8"/>
        <color theme="9" tint="-0.249977111117893"/>
        <rFont val="Calibri"/>
        <family val="2"/>
        <scheme val="minor"/>
      </rPr>
      <t xml:space="preserve">Anexo III: Condiciones específicas para la ejecución de la inversión C15.I5 del Real Decreto 959/2022: </t>
    </r>
    <r>
      <rPr>
        <sz val="8"/>
        <color theme="9" tint="-0.249977111117893"/>
        <rFont val="Calibri"/>
        <family val="2"/>
        <scheme val="minor"/>
      </rPr>
      <t xml:space="preserve">
En aquellas actuaciones relativas a equipamiento e instalaciones e infraestructuras de IT, los beneficiarios garantizarán que no se perjudique a ninguno de los seis objetivos medioambientales definidos en dicho reglamento y se comprometerán a que: 
     1.º Los</t>
    </r>
    <r>
      <rPr>
        <b/>
        <sz val="8"/>
        <color theme="9" tint="-0.249977111117893"/>
        <rFont val="Calibri"/>
        <family val="2"/>
        <scheme val="minor"/>
      </rPr>
      <t xml:space="preserve"> equipos que se utilicen</t>
    </r>
    <r>
      <rPr>
        <sz val="8"/>
        <color theme="9" tint="-0.249977111117893"/>
        <rFont val="Calibri"/>
        <family val="2"/>
        <scheme val="minor"/>
      </rPr>
      <t xml:space="preserve"> cumplirán con los requisitos relacionados con el consumo energético establecidos de acuerdo con la</t>
    </r>
    <r>
      <rPr>
        <b/>
        <sz val="8"/>
        <color theme="9" tint="-0.249977111117893"/>
        <rFont val="Calibri"/>
        <family val="2"/>
        <scheme val="minor"/>
      </rPr>
      <t xml:space="preserve"> Directiva 2009/125/EC</t>
    </r>
    <r>
      <rPr>
        <sz val="8"/>
        <color theme="9" tint="-0.249977111117893"/>
        <rFont val="Calibri"/>
        <family val="2"/>
        <scheme val="minor"/>
      </rPr>
      <t xml:space="preserve"> para servidores y almacenamiento de datos, o computadoras y servidores de computadoras o pantallas electrónicas. Para la instalación de las infraestructuras IT, se seguirá el Código de conducta europeo sobre eficiencia energética de centros de datos.
     2.º Se realizará una </t>
    </r>
    <r>
      <rPr>
        <b/>
        <sz val="8"/>
        <color theme="9" tint="-0.249977111117893"/>
        <rFont val="Calibri"/>
        <family val="2"/>
        <scheme val="minor"/>
      </rPr>
      <t xml:space="preserve">evaluación del riesgo climático y la vulnerabilidad de las instalaciones de infraestructuras IT </t>
    </r>
    <r>
      <rPr>
        <sz val="8"/>
        <color theme="9" tint="-0.249977111117893"/>
        <rFont val="Calibri"/>
        <family val="2"/>
        <scheme val="minor"/>
      </rPr>
      <t>y en su caso, se establecerán las soluciones de adaptación adecuadas para cada caso.
     3.º Los</t>
    </r>
    <r>
      <rPr>
        <b/>
        <sz val="8"/>
        <color theme="9" tint="-0.249977111117893"/>
        <rFont val="Calibri"/>
        <family val="2"/>
        <scheme val="minor"/>
      </rPr>
      <t xml:space="preserve"> riesgos de degradación ambient</t>
    </r>
    <r>
      <rPr>
        <sz val="8"/>
        <color theme="9" tint="-0.249977111117893"/>
        <rFont val="Calibri"/>
        <family val="2"/>
        <scheme val="minor"/>
      </rPr>
      <t>al relacionados con la conservación de la calidad del agua y la prevención del estrés hídrico se identificarán y abordarán con el objetivo de lograr un buen estado del agua y potencial ecológico,y  se realizará un plan de gestión del uso y la protección del agua para la masa/s o de agua potencialmente afectadas, en consulta con las partes interesadas pertinentes. Se incluirá como requisito de implementación de las actuaciones incluidas en esta medida no se van a realizar infraestructuras que puedan alterar la hidrología.
     4.º Los</t>
    </r>
    <r>
      <rPr>
        <b/>
        <sz val="8"/>
        <color theme="9" tint="-0.249977111117893"/>
        <rFont val="Calibri"/>
        <family val="2"/>
        <scheme val="minor"/>
      </rPr>
      <t xml:space="preserve"> equipos utilizados </t>
    </r>
    <r>
      <rPr>
        <sz val="8"/>
        <color theme="9" tint="-0.249977111117893"/>
        <rFont val="Calibri"/>
        <family val="2"/>
        <scheme val="minor"/>
      </rPr>
      <t xml:space="preserve">cumplirán con los requisitos de eficiencia de materiales de la Directiva 2009/125/EC . Los equipos no contendrán las sustancias restringidas . Al final de su vida útil, el equipo se someterá a una preparación para operaciones de reutilización,recuperación o reciclaje, o un tratamiento adecuado, incluida la eliminación de todos los fluidos y un tratamiento selectivo de acuerdo con el Anexo VII de la Directiva 2012/19/UE.
</t>
    </r>
    <r>
      <rPr>
        <b/>
        <sz val="8"/>
        <color theme="9" tint="-0.249977111117893"/>
        <rFont val="Calibri"/>
        <family val="2"/>
        <scheme val="minor"/>
      </rPr>
      <t xml:space="preserve">Al menos el 70 % (en peso) de los residuos de construcción y demolición no peligrosos </t>
    </r>
    <r>
      <rPr>
        <sz val="8"/>
        <color theme="9" tint="-0.249977111117893"/>
        <rFont val="Calibri"/>
        <family val="2"/>
        <scheme val="minor"/>
      </rPr>
      <t xml:space="preserve">generados en las actuaciones previstas, </t>
    </r>
    <r>
      <rPr>
        <b/>
        <sz val="8"/>
        <color theme="9" tint="-0.249977111117893"/>
        <rFont val="Calibri"/>
        <family val="2"/>
        <scheme val="minor"/>
      </rPr>
      <t>serán preparados para su reutilización, reciclaje y recuperación de otros materiales, incluidas las operaciones de relleno utilizando residuos para sustituir otros materiales</t>
    </r>
    <r>
      <rPr>
        <sz val="8"/>
        <color theme="9" tint="-0.249977111117893"/>
        <rFont val="Calibri"/>
        <family val="2"/>
        <scheme val="minor"/>
      </rPr>
      <t xml:space="preserve">, de acuerdo con la jerarquía de residuos y el Protocolo de gestión de residuos de construcción y demolición. Los agentes encargados de la construcción de las infraestructuras IT, limitarán la generación de residuos de conformidad con el Protocolo de gestión de residuos de construcción y demolición de la UE , teniendo en cuenta las mejores técnicas disponibles, utilizando la demolición selectiva. Los diseños de los edificios y las técnicas de construcción apoyarán la circularidad en lo referido a la norma ISO 20887 para evaluar la capacidad de desmontaje o adaptabilidad de los edificios.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t>
    </r>
    <r>
      <rPr>
        <b/>
        <sz val="8"/>
        <color theme="9" tint="-0.249977111117893"/>
        <rFont val="Calibri"/>
        <family val="2"/>
        <scheme val="minor"/>
      </rPr>
      <t>cuando sea preceptivo</t>
    </r>
    <r>
      <rPr>
        <sz val="8"/>
        <color theme="9" tint="-0.249977111117893"/>
        <rFont val="Calibri"/>
        <family val="2"/>
        <scheme val="minor"/>
      </rPr>
      <t xml:space="preserve">, se realizará la </t>
    </r>
    <r>
      <rPr>
        <b/>
        <sz val="8"/>
        <color theme="9" tint="-0.249977111117893"/>
        <rFont val="Calibri"/>
        <family val="2"/>
        <scheme val="minor"/>
      </rPr>
      <t>Evaluación de Impacto medioambiental</t>
    </r>
    <r>
      <rPr>
        <sz val="8"/>
        <color theme="9" tint="-0.249977111117893"/>
        <rFont val="Calibri"/>
        <family val="2"/>
        <scheme val="minor"/>
      </rPr>
      <t>, de acuerdo con lo establecido en la Directiva 2011/92/EU.</t>
    </r>
  </si>
  <si>
    <t>Directiva 2009/125/EC del Parlamento Europeo y del Consejo, de 21 de octubre de 2009, para servidores y almacenamiento de datos, o computadoras y servidores de computadoras o pantallas 
electrónicas.</t>
  </si>
  <si>
    <t>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t>
  </si>
  <si>
    <t xml:space="preserve"> Decisión 2000/532/CE de la Comisión, de 3 de mayo de 2000.</t>
  </si>
  <si>
    <r>
      <t xml:space="preserve">No se cumplen las condiciones específicas vinculadas al DNSH para la inversión C15.I1 que se incluyen en el Anexo III de la convocatoria,  y que establece el PRTR y el MRR, en todas las fases del diseño y ejecución de los proyectos. Entre dichas condiciones se encuentran las siguientes: Para más detalle consulte la convocatoria.
</t>
    </r>
    <r>
      <rPr>
        <b/>
        <sz val="11"/>
        <color theme="9" tint="-0.249977111117893"/>
        <rFont val="Calibri"/>
        <family val="2"/>
        <scheme val="minor"/>
      </rPr>
      <t>ANEXO 3 Condiciones específicas a respetar en relación con el principio de no causar daño significativo (DNSH)</t>
    </r>
    <r>
      <rPr>
        <sz val="11"/>
        <color theme="9" tint="-0.249977111117893"/>
        <rFont val="Calibri"/>
        <family val="2"/>
        <scheme val="minor"/>
      </rPr>
      <t xml:space="preserve">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para la masa o masas de agua potencialmente afectadas, en consulta con las partes interesadas pertinentes.
– En el proyecto no se incluirán actuaciones de infraestructuras que puedan alterar la hidrología.
– Los equipos no contendrán las sustancias restringidas del anexo II de la Directiva 2011/65/UE, con las excepciones permitidas. 
– Al final de su vida útil, el equipo se someterá a una preparación para operaciones de reutilización, recuperación o reciclaje, o un tratamiento adecuado, incluida la eliminación de todos los fluidos y un tratamiento selectivo .
– Existe un plan de gestión de residuos que garantiza el máximo reciclaje, al final de su vida útil, de los equipos eléctricos y electrónicos.
– Al menos el 70%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Los diseños de los edificios y las técnicas de construcción apoyarán la circularidad en lo referido a la norma ISO 20887 para evaluar la capacidad de desmontaje o adaptabilidad de los edificios, cómo estos están diseñados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</si>
  <si>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No se cumplen las condiciones específicas vinculadas al DNSH para el C15.I01 de UNICO Banda Ancha 2022, que se incluyen en la convocatoria Anexo 5 y que establece el PRTR y el MRR, en todas las fases del diseño y ejecución de los proyectos. .</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servicios de red se han adherido al Código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
-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</si>
  <si>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 xml:space="preserve">No se cumplen las condiciones específicas vinculadas al DNSH para el C15.I01 de UNICO Banda Ancha 2021, que se incluyen en la convocatoria Anexo 5 y que establece el PRTR y el MRR, en todas las fases del diseño y ejecución de los proyectos. </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servidios de red se han adherido al Codigo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delas operaciones.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</si>
  <si>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No se  cumplen las condiciones específicas vinculadas al DNSH para el C15.I01 de UNICO Banda Ancha 2023, que se incluyen en la convocatoria Anexo 5 y que establece el PRTR y el MRR, en todas las fases del diseño y ejecución de los proyectos.</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servicios de red se han adherido al Código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
-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t>
    </r>
    <r>
      <rPr>
        <b/>
        <sz val="11"/>
        <color rgb="FF00B050"/>
        <rFont val="Calibri"/>
        <family val="2"/>
        <scheme val="minor"/>
      </rPr>
      <t>Al menos el 70% (en peso) de los residuos de construcción y demolición no peligrosos</t>
    </r>
    <r>
      <rPr>
        <sz val="11"/>
        <color rgb="FF00B050"/>
        <rFont val="Calibri"/>
        <family val="2"/>
        <scheme val="minor"/>
      </rPr>
      <t xml:space="preserve"> (excluido el material natural mencionado en la categoría 17 05 04 en la Lista europea de residuos establecida por la Decisión 2000/532/EC) generados </t>
    </r>
    <r>
      <rPr>
        <b/>
        <sz val="11"/>
        <color rgb="FF00B050"/>
        <rFont val="Calibri"/>
        <family val="2"/>
        <scheme val="minor"/>
      </rPr>
      <t xml:space="preserve">en las actuaciones previstas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t>
    </r>
    <r>
      <rPr>
        <sz val="11"/>
        <color rgb="FF00B050"/>
        <rFont val="Calibri"/>
        <family val="2"/>
        <scheme val="minor"/>
      </rPr>
      <t xml:space="preserv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-El </t>
    </r>
    <r>
      <rPr>
        <b/>
        <sz val="11"/>
        <color rgb="FF00B050"/>
        <rFont val="Calibri"/>
        <family val="2"/>
        <scheme val="minor"/>
      </rPr>
      <t xml:space="preserve">beneficiario demuestra que realiza los mayores esfuerzos para implementar prácticas relevantes sobre reducción del impacto medioambiental </t>
    </r>
    <r>
      <rPr>
        <sz val="11"/>
        <color rgb="FF00B050"/>
        <rFont val="Calibri"/>
        <family val="2"/>
        <scheme val="minor"/>
      </rPr>
      <t>a la hora de construir o renovar las redes de telecomunicaciones, tales como los recogidos en el apartado 3.3.5 de la Decisión (UE) 2021/2054 de la Comisión.</t>
    </r>
  </si>
  <si>
    <t>UNICO I+D - 6G 2022 - Subprograma de proyectos de I+D en 5G avanzado</t>
  </si>
  <si>
    <t>UNICO I+D - 6G 2022-Subprograma de infraestructuras de investigación y equipamiento científico-técnico</t>
  </si>
  <si>
    <t>C15.I06.P01.20</t>
  </si>
  <si>
    <t>UNICO I+D - 6G 2023 - Subprograma de infraestructuras de investigación y equipamiento científico-técnico</t>
  </si>
  <si>
    <t>UNICO I+D - 6G 2023 - Subprograma de proyectos de I+D en 5G avanzado</t>
  </si>
  <si>
    <t>No se conoce todavia</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</si>
  <si>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</si>
  <si>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</si>
  <si>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</si>
  <si>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</si>
  <si>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</si>
  <si>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</si>
  <si>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</si>
  <si>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</si>
  <si>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</si>
  <si>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1: EVALUACIÓN DE LA EXPOSICIÓN A RIESGOS DE INCUMPLIMIENTO DE DNSH - EJECUCIÓN PROPIA / CONTRATOS PRIVADOS (CP)</t>
  </si>
  <si>
    <t>Descripción del control estándar</t>
  </si>
  <si>
    <t xml:space="preserve"> CONTROLES ESTÁNDARES</t>
  </si>
  <si>
    <t>¿Se ha implementado este control estándar?</t>
  </si>
  <si>
    <t>PLAN DE ACCIÓN</t>
  </si>
  <si>
    <t>Fecha de implementación</t>
  </si>
  <si>
    <t>Efecto combinado de los controles alternativos sobre el IMPACTO del riesgo NETO</t>
  </si>
  <si>
    <t>Efecto combinado de los controles alternativos sobre la PROBABILIDAD del riesgo NETO</t>
  </si>
  <si>
    <t>CP.R3.1</t>
  </si>
  <si>
    <t>1.- INTRODUCCIÓN</t>
  </si>
  <si>
    <t>2.- DEFINICIONES</t>
  </si>
  <si>
    <t>3.- INSTRUCCIONES PARA CUMPLIMENTAR LA MATRIZ</t>
  </si>
  <si>
    <t>4.- RESULTADOS</t>
  </si>
  <si>
    <t>5.- CONCLUSIÓN.</t>
  </si>
  <si>
    <t>6.- FUENTES</t>
  </si>
  <si>
    <t>2. Si se procede a evaluar alguna de estos programas: UNICO BA - Acceso (convocatoria 2021),UNICO BA - Acceso (convocatoria 2022),UNICO Demanda Rural,UNICO Demanda CCAA -  Servicios Públicos,UNICO Demanda CCAA - Industrias y Empresas (polígonos) ,UNICO Demanda CCAA - Bono Social,UNICO Demanda CCAA - Edificios, UNICO 5G Redes - Backhaul fibra 2022,UNICO I+D - 6G 2021,UNICO I+D - 6G 2022, UNICO I+D - 6G 2023, UNICO Sectorial 5G - Convocatoria 2022 (incluye proyectos PERTE VEC y AGRO), UNICO Sectorial 5G -  2023,UNICO Sectorial 5G: Emergencias, UNICO 5G Redes Activas 2023, o UNICO I+D Cloud-Centros I+D, seleccione la misma en " Actuación a evaluar", en caso contrario seleccione "Otras".</t>
  </si>
  <si>
    <t>● Codificación de la referencia secuencial del riesgo con su metodo de gestión (CP) correspondiente a dicho riesgo.
● Denominación  y descripción del riesgo
●4 preguntas (que deben responderse) relativas a las características del riesgo y quiénes son los afectados por dicho riesgo.</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</si>
  <si>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del principio de No hacer daño significativo al Medio ambiente</t>
    </r>
    <r>
      <rPr>
        <sz val="11"/>
        <color theme="1"/>
        <rFont val="Calibri"/>
        <family val="2"/>
        <scheme val="minor"/>
      </rPr>
      <t xml:space="preserve"> establecidos para el Plan de Recuperación,</t>
    </r>
  </si>
  <si>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</si>
  <si>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del principio de no hacer daño significativo al medio ambiente tiene su listado de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</si>
  <si>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</si>
  <si>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</si>
  <si>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</si>
  <si>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El formulario debe modificarse para este supuesto. 
Si como entidad privada ha realizado varias CP heterogéneas y desea analizar de modo separado el riesgo de incumplimiento del principio de no hacer daño significativo al medio ambiente, debe modificar este formulario del modo siguiente:
1º Para evaluar la primera CP, debe rellenar las celdas en blanco existentes para la referencia CP.R3 de la pestaña "Indicador Riesgo Ent.Privada".
2º Para la segunda CP, debe crear al final de la hoja "Indicador Riesgo Ent.Privada" tantas filas como número de indicadores tenga la plantilla. Para crear cada fila, debe seleccionar la </t>
    </r>
    <r>
      <rPr>
        <b/>
        <sz val="11"/>
        <color theme="1"/>
        <rFont val="Calibri"/>
        <family val="2"/>
        <scheme val="minor"/>
      </rPr>
      <t>fila 43</t>
    </r>
    <r>
      <rPr>
        <sz val="11"/>
        <color theme="1"/>
        <rFont val="Calibri"/>
        <family val="2"/>
        <scheme val="minor"/>
      </rPr>
      <t xml:space="preserve">, y pulsar el botón derecho -&gt; Insertar. Para sucesivas CP deberá repetir este mismo paso.
3º En las filas creadas, rellenar en la </t>
    </r>
    <r>
      <rPr>
        <b/>
        <sz val="11"/>
        <color theme="1"/>
        <rFont val="Calibri"/>
        <family val="2"/>
        <scheme val="minor"/>
      </rPr>
      <t xml:space="preserve">columna "B" </t>
    </r>
    <r>
      <rPr>
        <sz val="11"/>
        <color theme="1"/>
        <rFont val="Calibri"/>
        <family val="2"/>
        <scheme val="minor"/>
      </rPr>
      <t>y</t>
    </r>
    <r>
      <rPr>
        <b/>
        <sz val="11"/>
        <color theme="1"/>
        <rFont val="Calibri"/>
        <family val="2"/>
        <scheme val="minor"/>
      </rPr>
      <t xml:space="preserve"> "F"</t>
    </r>
    <r>
      <rPr>
        <sz val="11"/>
        <color theme="1"/>
        <rFont val="Calibri"/>
        <family val="2"/>
        <scheme val="minor"/>
      </rPr>
      <t xml:space="preserve"> de la misma pestaña una nueva referencia CP.R3.1 (para la segunda CP), CP.R3.2 (para la tercera CP) y así sucesivamente para las siguientes CP.
4º Copiar el contenido (</t>
    </r>
    <r>
      <rPr>
        <b/>
        <sz val="11"/>
        <color theme="1"/>
        <rFont val="Calibri"/>
        <family val="2"/>
        <scheme val="minor"/>
      </rPr>
      <t xml:space="preserve">Columnas "B" </t>
    </r>
    <r>
      <rPr>
        <sz val="11"/>
        <color theme="1"/>
        <rFont val="Calibri"/>
        <family val="2"/>
        <scheme val="minor"/>
      </rPr>
      <t>y</t>
    </r>
    <r>
      <rPr>
        <b/>
        <sz val="11"/>
        <color theme="1"/>
        <rFont val="Calibri"/>
        <family val="2"/>
        <scheme val="minor"/>
      </rPr>
      <t xml:space="preserve"> "C"</t>
    </r>
    <r>
      <rPr>
        <sz val="11"/>
        <color theme="1"/>
        <rFont val="Calibri"/>
        <family val="2"/>
        <scheme val="minor"/>
      </rPr>
      <t xml:space="preserve"> para el cuestionario PRTR, y Columnas </t>
    </r>
    <r>
      <rPr>
        <b/>
        <sz val="11"/>
        <color theme="1"/>
        <rFont val="Calibri"/>
        <family val="2"/>
        <scheme val="minor"/>
      </rPr>
      <t>"G"</t>
    </r>
    <r>
      <rPr>
        <sz val="11"/>
        <color theme="1"/>
        <rFont val="Calibri"/>
        <family val="2"/>
        <scheme val="minor"/>
      </rPr>
      <t>,</t>
    </r>
    <r>
      <rPr>
        <b/>
        <sz val="11"/>
        <color theme="1"/>
        <rFont val="Calibri"/>
        <family val="2"/>
        <scheme val="minor"/>
      </rPr>
      <t>"H"</t>
    </r>
    <r>
      <rPr>
        <sz val="11"/>
        <color theme="1"/>
        <rFont val="Calibri"/>
        <family val="2"/>
        <scheme val="minor"/>
      </rPr>
      <t>,</t>
    </r>
    <r>
      <rPr>
        <b/>
        <sz val="11"/>
        <color theme="1"/>
        <rFont val="Calibri"/>
        <family val="2"/>
        <scheme val="minor"/>
      </rPr>
      <t xml:space="preserve">"L" </t>
    </r>
    <r>
      <rPr>
        <sz val="11"/>
        <color theme="1"/>
        <rFont val="Calibri"/>
        <family val="2"/>
        <scheme val="minor"/>
      </rPr>
      <t>y</t>
    </r>
    <r>
      <rPr>
        <b/>
        <sz val="11"/>
        <color theme="1"/>
        <rFont val="Calibri"/>
        <family val="2"/>
        <scheme val="minor"/>
      </rPr>
      <t xml:space="preserve"> "M"</t>
    </r>
    <r>
      <rPr>
        <sz val="11"/>
        <color theme="1"/>
        <rFont val="Calibri"/>
        <family val="2"/>
        <scheme val="minor"/>
      </rPr>
      <t xml:space="preserve"> para la evaluación de riesgo)  de indicadores de riesgo y controles de la plantilla en cada fila creada.
5º Añadir al final del indicador de riesgo o control de las filas creadas, en la columna </t>
    </r>
    <r>
      <rPr>
        <b/>
        <sz val="11"/>
        <color theme="1"/>
        <rFont val="Calibri"/>
        <family val="2"/>
        <scheme val="minor"/>
      </rPr>
      <t xml:space="preserve">"G" </t>
    </r>
    <r>
      <rPr>
        <sz val="11"/>
        <color theme="1"/>
        <rFont val="Calibri"/>
        <family val="2"/>
        <scheme val="minor"/>
      </rPr>
      <t>y</t>
    </r>
    <r>
      <rPr>
        <b/>
        <sz val="11"/>
        <color theme="1"/>
        <rFont val="Calibri"/>
        <family val="2"/>
        <scheme val="minor"/>
      </rPr>
      <t xml:space="preserve"> "L"</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</si>
  <si>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rFont val="Calibri"/>
        <family val="2"/>
        <scheme val="minor"/>
      </rPr>
      <t>mismo fichero Excel.</t>
    </r>
    <r>
      <rPr>
        <sz val="11"/>
        <rFont val="Calibri"/>
        <family val="2"/>
        <scheme val="minor"/>
      </rPr>
      <t xml:space="preserve"> La evaluación de riesgos debe realizarse en todo caso </t>
    </r>
    <r>
      <rPr>
        <b/>
        <sz val="11"/>
        <rFont val="Calibri"/>
        <family val="2"/>
        <scheme val="minor"/>
      </rPr>
      <t>en un único fichero Excel</t>
    </r>
    <r>
      <rPr>
        <sz val="11"/>
        <rFont val="Calibri"/>
        <family val="2"/>
        <scheme val="minor"/>
      </rPr>
      <t>, sin que deban crearse varios ficheros Excel.</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</si>
  <si>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</si>
  <si>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</si>
  <si>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</si>
  <si>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Controles estándares</t>
  </si>
  <si>
    <t>Controles propuestos (no modificables) para mitigar el riesgo de los indicadores de cada uno de los riesgos.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</si>
  <si>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</si>
  <si>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</si>
  <si>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t>Incluye los controles alternativos a los controles estándares (definidos anteriormente)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</si>
  <si>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</si>
  <si>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</si>
  <si>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</si>
  <si>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3. En el caso de realizar la evaluación devarias CP heterogéneas, después del paso 1, para su facilidad, filtre la tabla respecto a la celda B12.</t>
  </si>
  <si>
    <t>Número filas
(indicadores riesgo)</t>
  </si>
  <si>
    <t>Contar "SÍ"</t>
  </si>
  <si>
    <t>Contar "No"</t>
  </si>
  <si>
    <t>Contar "Vacío" cet</t>
  </si>
  <si>
    <t>Contar 'Control alternativo'</t>
  </si>
  <si>
    <t>Todos "No"
AND 
'no hay ningún control alternativo'</t>
  </si>
  <si>
    <t>Check</t>
  </si>
  <si>
    <t>Control alternativo</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</si>
  <si>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</si>
  <si>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Por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</si>
  <si>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</si>
  <si>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</si>
  <si>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La pestaña "Métodos_Gestión_Ent_Privada" contiene: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</si>
  <si>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</si>
  <si>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</si>
  <si>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</si>
  <si>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añossi el nivel de los riesgos identificados es muy bajo y durante el año anterior no se informó de casos de incumplimiento del principio DNSH.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</si>
  <si>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r>
      <t xml:space="preserve">El cuestionario del PRTR  y la evaluación de indicadores de riesgo deberá ser rellenado por la </t>
    </r>
    <r>
      <rPr>
        <u/>
        <sz val="11"/>
        <rFont val="Calibri"/>
        <family val="2"/>
        <scheme val="minor"/>
      </rPr>
      <t>entidad privada</t>
    </r>
    <r>
      <rPr>
        <sz val="11"/>
        <rFont val="Calibri"/>
        <family val="2"/>
        <scheme val="minor"/>
      </rPr>
      <t>. El equipo de evaluación de cada entidad deberá indicar:  
       a) Codigo de la actuación. 
       b) Nombre de actuación.</t>
    </r>
  </si>
  <si>
    <t xml:space="preserve">
●  (3) para ejecución propia/contratos privados  (CP.R3)
</t>
  </si>
  <si>
    <t>1. Complete el Cuestionario del PRTR.  Elija el método de gestión:  A las Entidades Privadas les corresponde el método de gestión de Ejecución Propia / Contrato Privado  (CP). En el caso en que deseé realizar la evaluación de separada de varias CP heterogéneas debido a su naturaleza deberá crear en la presente hoja las referencias de riesgos, indicadores y controles correspondientes propuestos.(ver instrucciones en la pestaña Introducción).</t>
  </si>
  <si>
    <t>Este Libro Excel utiliza fórmulas solo compatibles con las siguientes versiones de Office o LibreOffice:</t>
  </si>
  <si>
    <t>- Office 2019 o superiores, incluído Office 365.</t>
  </si>
  <si>
    <t>- LibreOffice 5.2 o superiores.</t>
  </si>
  <si>
    <t>Guía técnica de la Comisión sobre la aplicación del principio de «no causar un perjuicio significativo» en virtud del Reglamento relativo al Mecanismo de Recuperación y Resiliencia (2021/C 58/01)</t>
  </si>
  <si>
    <t>Guía técnica sobre la aplicación del principio de «no causar un perjuicio significativo» en virtud del Reglamento relativo al Mecanismo de Recuperación y Resiliencia (C/2023/111)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</si>
</sst>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8"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b/>
      <sz val="10"/>
      <color rgb="FF000000"/>
      <name val="Calibri"/>
      <family val="2"/>
      <scheme val="minor"/>
    </font>
    <font>
      <sz val="11"/>
      <color theme="0"/>
      <name val="Calibri"/>
      <family val="2"/>
      <scheme val="minor"/>
    </font>
    <font>
      <sz val="10"/>
      <color rgb="FF000000"/>
      <name val="Times New Roman"/>
      <family val="1"/>
    </font>
    <font>
      <b/>
      <sz val="11"/>
      <color rgb="FFFFFFFF"/>
      <name val="Calibri"/>
      <family val="2"/>
      <scheme val="minor"/>
    </font>
    <font>
      <b/>
      <sz val="11"/>
      <name val="Calibri"/>
      <family val="2"/>
      <scheme val="minor"/>
    </font>
    <font>
      <u/>
      <sz val="11"/>
      <color theme="1"/>
      <name val="Calibri"/>
      <family val="2"/>
      <scheme val="minor"/>
    </font>
    <font>
      <b/>
      <u/>
      <sz val="11"/>
      <name val="Calibri"/>
      <family val="2"/>
      <scheme val="minor"/>
    </font>
    <font>
      <b/>
      <sz val="11"/>
      <color rgb="FFFF0000"/>
      <name val="Calibri"/>
      <family val="2"/>
      <scheme val="minor"/>
    </font>
    <font>
      <b/>
      <sz val="8"/>
      <color rgb="FF000000"/>
      <name val="Calibri"/>
      <family val="2"/>
    </font>
    <font>
      <b/>
      <sz val="8"/>
      <color theme="1"/>
      <name val="Calibri"/>
      <family val="2"/>
    </font>
    <font>
      <sz val="8"/>
      <color rgb="FF000000"/>
      <name val="Calibri"/>
      <family val="2"/>
    </font>
    <font>
      <sz val="11"/>
      <color rgb="FF00B050"/>
      <name val="Calibri"/>
      <family val="2"/>
      <scheme val="minor"/>
    </font>
    <font>
      <b/>
      <sz val="11"/>
      <color rgb="FF00B050"/>
      <name val="Calibri"/>
      <family val="2"/>
      <scheme val="minor"/>
    </font>
    <font>
      <sz val="11"/>
      <color theme="9" tint="-0.249977111117893"/>
      <name val="Calibri"/>
      <family val="2"/>
      <scheme val="minor"/>
    </font>
    <font>
      <b/>
      <sz val="11"/>
      <color theme="9" tint="-0.249977111117893"/>
      <name val="Calibri"/>
      <family val="2"/>
      <scheme val="minor"/>
    </font>
    <font>
      <sz val="10"/>
      <color rgb="FF00B050"/>
      <name val="Calibri"/>
      <family val="2"/>
      <scheme val="minor"/>
    </font>
    <font>
      <b/>
      <sz val="10"/>
      <color rgb="FF00B050"/>
      <name val="Calibri"/>
      <family val="2"/>
      <scheme val="minor"/>
    </font>
    <font>
      <b/>
      <sz val="16"/>
      <color theme="1"/>
      <name val="Calibri"/>
      <family val="2"/>
      <scheme val="minor"/>
    </font>
    <font>
      <sz val="9"/>
      <color theme="9" tint="-0.249977111117893"/>
      <name val="Calibri"/>
      <family val="2"/>
      <scheme val="minor"/>
    </font>
    <font>
      <b/>
      <sz val="9"/>
      <color theme="9" tint="-0.249977111117893"/>
      <name val="Calibri"/>
      <family val="2"/>
      <scheme val="minor"/>
    </font>
    <font>
      <i/>
      <sz val="9"/>
      <color theme="9" tint="-0.249977111117893"/>
      <name val="Calibri"/>
      <family val="2"/>
      <scheme val="minor"/>
    </font>
    <font>
      <b/>
      <i/>
      <sz val="11"/>
      <color theme="9" tint="-0.249977111117893"/>
      <name val="Calibri"/>
      <family val="2"/>
      <scheme val="minor"/>
    </font>
    <font>
      <sz val="8"/>
      <color theme="9" tint="-0.249977111117893"/>
      <name val="Calibri"/>
      <family val="2"/>
      <scheme val="minor"/>
    </font>
    <font>
      <b/>
      <sz val="8"/>
      <color theme="9" tint="-0.249977111117893"/>
      <name val="Calibri"/>
      <family val="2"/>
      <scheme val="minor"/>
    </font>
    <font>
      <sz val="8"/>
      <color rgb="FFFF0000"/>
      <name val="Calibri"/>
      <family val="2"/>
    </font>
    <font>
      <b/>
      <sz val="9"/>
      <color indexed="81"/>
      <name val="Tahoma"/>
      <family val="2"/>
    </font>
    <font>
      <b/>
      <u/>
      <sz val="9"/>
      <color theme="1"/>
      <name val="Calibri"/>
      <family val="2"/>
      <scheme val="minor"/>
    </font>
    <font>
      <b/>
      <u/>
      <sz val="9"/>
      <name val="Calibri"/>
      <family val="2"/>
      <scheme val="minor"/>
    </font>
    <font>
      <b/>
      <sz val="8"/>
      <name val="Calibri"/>
      <family val="2"/>
      <scheme val="minor"/>
    </font>
    <font>
      <sz val="8"/>
      <color rgb="FF000000"/>
      <name val="Calibri"/>
      <family val="2"/>
      <scheme val="minor"/>
    </font>
    <font>
      <sz val="8"/>
      <color theme="1"/>
      <name val="Calibri"/>
      <family val="2"/>
      <scheme val="minor"/>
    </font>
    <font>
      <sz val="8"/>
      <color rgb="FF7030A0"/>
      <name val="Calibri"/>
      <family val="2"/>
      <scheme val="minor"/>
    </font>
    <font>
      <sz val="8"/>
      <color rgb="FF00B0F0"/>
      <name val="Calibri"/>
      <family val="2"/>
      <scheme val="minor"/>
    </font>
    <font>
      <sz val="8"/>
      <color rgb="FF548235"/>
      <name val="Calibri"/>
      <family val="2"/>
      <scheme val="minor"/>
    </font>
    <font>
      <b/>
      <sz val="8"/>
      <color rgb="FF548235"/>
      <name val="Calibri"/>
      <family val="2"/>
      <scheme val="minor"/>
    </font>
    <font>
      <b/>
      <sz val="11"/>
      <color theme="0"/>
      <name val="Calibri"/>
      <family val="2"/>
      <scheme val="minor"/>
    </font>
    <font>
      <sz val="10"/>
      <name val="Arial"/>
      <family val="2"/>
    </font>
    <font>
      <b/>
      <sz val="10"/>
      <color theme="1"/>
      <name val="Arial"/>
      <family val="2"/>
    </font>
    <font>
      <sz val="11"/>
      <color rgb="FFFF0000"/>
      <name val="Calibri"/>
      <family val="2"/>
      <scheme val="minor"/>
    </font>
    <font>
      <u/>
      <sz val="11"/>
      <name val="Calibri"/>
      <family val="2"/>
      <scheme val="minor"/>
    </font>
    <font>
      <sz val="9"/>
      <color rgb="FFFFFFFF"/>
      <name val="Calibri"/>
      <family val="2"/>
      <scheme val="minor"/>
    </font>
    <font>
      <sz val="10"/>
      <color rgb="FFFFFFFF"/>
      <name val="Arial"/>
      <family val="2"/>
    </font>
    <font>
      <sz val="12"/>
      <color rgb="FFFFFFFF"/>
      <name val="Arial"/>
      <family val="2"/>
    </font>
    <font>
      <b/>
      <sz val="12"/>
      <color rgb="FFFFFFFF"/>
      <name val="Arial"/>
      <family val="2"/>
    </font>
    <font>
      <i/>
      <sz val="10"/>
      <color theme="1"/>
      <name val="Calibri"/>
      <family val="2"/>
      <scheme val="minor"/>
    </font>
    <font>
      <b/>
      <sz val="10"/>
      <name val="Calibri"/>
      <family val="2"/>
      <scheme val="minor"/>
    </font>
    <font>
      <sz val="9"/>
      <color rgb="FFFF0000"/>
      <name val="Calibri"/>
      <family val="2"/>
      <scheme val="minor"/>
    </font>
    <font>
      <sz val="10"/>
      <color rgb="FFFF0000"/>
      <name val="Arial"/>
      <family val="2"/>
    </font>
    <font>
      <b/>
      <sz val="9"/>
      <color rgb="FFFF0000"/>
      <name val="Calibri"/>
      <family val="2"/>
      <scheme val="minor"/>
    </font>
    <font>
      <sz val="12"/>
      <color rgb="FFFF0000"/>
      <name val="Arial"/>
      <family val="2"/>
    </font>
    <font>
      <b/>
      <sz val="12"/>
      <color rgb="FFFF0000"/>
      <name val="Arial"/>
      <family val="2"/>
    </font>
    <font>
      <sz val="9"/>
      <color theme="0"/>
      <name val="Calibri"/>
      <family val="2"/>
      <scheme val="minor"/>
    </font>
    <font>
      <b/>
      <sz val="9"/>
      <color theme="0"/>
      <name val="Calibri"/>
      <family val="2"/>
      <scheme val="minor"/>
    </font>
  </fonts>
  <fills count="30">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rgb="FF4472C3"/>
      </patternFill>
    </fill>
    <fill>
      <patternFill patternType="solid">
        <fgColor rgb="FFB4C6E7"/>
        <bgColor indexed="64"/>
      </patternFill>
    </fill>
    <fill>
      <patternFill patternType="solid">
        <fgColor rgb="FFBDD7EE"/>
        <bgColor indexed="64"/>
      </patternFill>
    </fill>
    <fill>
      <patternFill patternType="solid">
        <fgColor rgb="FFFFF2CC"/>
        <bgColor indexed="64"/>
      </patternFill>
    </fill>
    <fill>
      <patternFill patternType="solid">
        <fgColor rgb="FFBDD7EE"/>
        <bgColor rgb="FF000000"/>
      </patternFill>
    </fill>
    <fill>
      <patternFill patternType="solid">
        <fgColor theme="4" tint="0.59999389629810485"/>
        <bgColor indexed="64"/>
      </patternFill>
    </fill>
    <fill>
      <patternFill patternType="solid">
        <fgColor rgb="FFFFF2CC"/>
        <bgColor rgb="FF000000"/>
      </patternFill>
    </fill>
    <fill>
      <patternFill patternType="solid">
        <fgColor theme="7" tint="0.79998168889431442"/>
        <bgColor indexed="64"/>
      </patternFill>
    </fill>
    <fill>
      <patternFill patternType="solid">
        <fgColor theme="8" tint="-0.499984740745262"/>
        <bgColor indexed="64"/>
      </patternFill>
    </fill>
    <fill>
      <patternFill patternType="solid">
        <fgColor theme="6" tint="0.59999389629810485"/>
        <bgColor indexed="64"/>
      </patternFill>
    </fill>
    <fill>
      <patternFill patternType="solid">
        <fgColor rgb="FF00B0F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thin">
        <color theme="0" tint="-0.34998626667073579"/>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000000"/>
      </top>
      <bottom style="thin">
        <color theme="4" tint="0.39997558519241921"/>
      </bottom>
      <diagonal/>
    </border>
    <border>
      <left style="thin">
        <color indexed="64"/>
      </left>
      <right style="thin">
        <color indexed="64"/>
      </right>
      <top style="double">
        <color rgb="FF000000"/>
      </top>
      <bottom style="thin">
        <color indexed="64"/>
      </bottom>
      <diagonal/>
    </border>
    <border>
      <left/>
      <right/>
      <top style="thin">
        <color theme="4" tint="0.39997558519241921"/>
      </top>
      <bottom style="double">
        <color rgb="FF000000"/>
      </bottom>
      <diagonal/>
    </border>
    <border>
      <left style="thin">
        <color indexed="64"/>
      </left>
      <right style="thin">
        <color indexed="64"/>
      </right>
      <top style="thin">
        <color indexed="64"/>
      </top>
      <bottom style="double">
        <color rgb="FF000000"/>
      </bottom>
      <diagonal/>
    </border>
    <border>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double">
        <color rgb="FF0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theme="4" tint="0.39997558519241921"/>
      </top>
      <bottom style="double">
        <color indexed="64"/>
      </bottom>
      <diagonal/>
    </border>
    <border>
      <left/>
      <right/>
      <top style="thin">
        <color indexed="64"/>
      </top>
      <bottom style="double">
        <color indexed="64"/>
      </bottom>
      <diagonal/>
    </border>
    <border>
      <left/>
      <right/>
      <top style="thin">
        <color theme="4" tint="0.39997558519241921"/>
      </top>
      <bottom style="double">
        <color indexed="64"/>
      </bottom>
      <diagonal/>
    </border>
    <border>
      <left/>
      <right style="thin">
        <color indexed="64"/>
      </right>
      <top style="thin">
        <color indexed="64"/>
      </top>
      <bottom style="double">
        <color indexed="64"/>
      </bottom>
      <diagonal/>
    </border>
  </borders>
  <cellStyleXfs count="4">
    <xf numFmtId="0" fontId="0" fillId="0" borderId="0"/>
    <xf numFmtId="0" fontId="11" fillId="0" borderId="0"/>
    <xf numFmtId="0" fontId="22" fillId="0" borderId="0" applyNumberFormat="0" applyFill="0" applyBorder="0" applyAlignment="0" applyProtection="0"/>
    <xf numFmtId="0" fontId="37" fillId="0" borderId="0"/>
  </cellStyleXfs>
  <cellXfs count="279">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1" fillId="0" borderId="0" xfId="0" applyFont="1" applyAlignment="1">
      <alignment vertical="center"/>
    </xf>
    <xf numFmtId="0" fontId="22" fillId="0" borderId="0" xfId="2" applyAlignment="1">
      <alignment vertical="center"/>
    </xf>
    <xf numFmtId="0" fontId="4" fillId="0" borderId="0" xfId="0" applyFont="1"/>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4" fillId="0" borderId="0" xfId="1" applyFont="1"/>
    <xf numFmtId="0" fontId="25"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6"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6" fillId="0" borderId="17" xfId="0" applyFont="1" applyBorder="1" applyAlignment="1" applyProtection="1">
      <alignment vertical="center" wrapText="1"/>
      <protection locked="0"/>
    </xf>
    <xf numFmtId="0" fontId="26" fillId="0" borderId="17" xfId="0" applyFont="1" applyBorder="1" applyAlignment="1" applyProtection="1">
      <alignment vertical="center"/>
      <protection locked="0"/>
    </xf>
    <xf numFmtId="0" fontId="26" fillId="0" borderId="17" xfId="0" applyFont="1" applyBorder="1" applyAlignment="1" applyProtection="1">
      <alignment horizontal="center" vertical="center"/>
      <protection locked="0"/>
    </xf>
    <xf numFmtId="0" fontId="0" fillId="0" borderId="18" xfId="0" applyBorder="1"/>
    <xf numFmtId="0" fontId="28" fillId="0" borderId="9" xfId="0" applyFont="1" applyBorder="1" applyAlignment="1" applyProtection="1">
      <alignment vertical="center"/>
      <protection locked="0"/>
    </xf>
    <xf numFmtId="0" fontId="0" fillId="0" borderId="15" xfId="0" applyBorder="1"/>
    <xf numFmtId="0" fontId="29" fillId="0" borderId="9" xfId="0" applyFont="1" applyBorder="1" applyAlignment="1" applyProtection="1">
      <alignment vertical="center" wrapText="1"/>
      <protection locked="0"/>
    </xf>
    <xf numFmtId="0" fontId="0" fillId="0" borderId="9" xfId="0" applyBorder="1"/>
    <xf numFmtId="0" fontId="0" fillId="0" borderId="19" xfId="0" applyBorder="1"/>
    <xf numFmtId="0" fontId="0" fillId="0" borderId="20" xfId="0" applyBorder="1"/>
    <xf numFmtId="0" fontId="0" fillId="0" borderId="16" xfId="0" applyBorder="1"/>
    <xf numFmtId="0" fontId="0" fillId="0" borderId="11" xfId="0" applyBorder="1"/>
    <xf numFmtId="0" fontId="31" fillId="0" borderId="17" xfId="0" applyFont="1" applyBorder="1" applyAlignment="1" applyProtection="1">
      <alignment vertical="center"/>
      <protection locked="0"/>
    </xf>
    <xf numFmtId="0" fontId="26" fillId="0" borderId="1" xfId="0" applyFont="1" applyBorder="1" applyAlignment="1" applyProtection="1">
      <alignment vertical="center"/>
      <protection locked="0"/>
    </xf>
    <xf numFmtId="0" fontId="26" fillId="0" borderId="0" xfId="0" applyFont="1" applyAlignment="1" applyProtection="1">
      <alignment vertical="center" wrapText="1"/>
      <protection locked="0"/>
    </xf>
    <xf numFmtId="0" fontId="26" fillId="0" borderId="0" xfId="0" applyFont="1" applyAlignment="1" applyProtection="1">
      <alignment vertical="center"/>
      <protection locked="0"/>
    </xf>
    <xf numFmtId="0" fontId="32" fillId="0" borderId="15" xfId="0" applyFont="1" applyBorder="1" applyAlignment="1">
      <alignment vertical="center" wrapText="1"/>
    </xf>
    <xf numFmtId="0" fontId="26" fillId="0" borderId="0" xfId="0" applyFont="1" applyAlignment="1" applyProtection="1">
      <alignment horizontal="center"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29" fillId="0" borderId="0" xfId="0" applyFont="1" applyAlignment="1" applyProtection="1">
      <alignment horizontal="center" vertical="center"/>
      <protection locked="0"/>
    </xf>
    <xf numFmtId="0" fontId="32" fillId="0" borderId="0" xfId="0" applyFont="1" applyAlignment="1">
      <alignment horizontal="right" vertical="center" wrapText="1"/>
    </xf>
    <xf numFmtId="0" fontId="34" fillId="0" borderId="0" xfId="0" applyFont="1" applyAlignment="1" applyProtection="1">
      <alignment vertical="center" wrapText="1"/>
      <protection locked="0"/>
    </xf>
    <xf numFmtId="0" fontId="34" fillId="0" borderId="0" xfId="0" applyFont="1" applyAlignment="1" applyProtection="1">
      <alignment vertical="center"/>
      <protection locked="0"/>
    </xf>
    <xf numFmtId="0" fontId="27" fillId="0" borderId="0" xfId="0" applyFont="1" applyAlignment="1">
      <alignment vertical="center"/>
    </xf>
    <xf numFmtId="0" fontId="27" fillId="0" borderId="15" xfId="0" applyFont="1" applyBorder="1" applyAlignment="1" applyProtection="1">
      <alignment horizontal="center" vertical="center" wrapText="1"/>
      <protection locked="0"/>
    </xf>
    <xf numFmtId="0" fontId="0" fillId="0" borderId="0" xfId="0" applyAlignment="1">
      <alignment horizontal="center"/>
    </xf>
    <xf numFmtId="0" fontId="32" fillId="0" borderId="0" xfId="0" applyFont="1" applyAlignment="1">
      <alignment horizontal="center" vertical="center" wrapText="1"/>
    </xf>
    <xf numFmtId="0" fontId="23"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2" fillId="11" borderId="19"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2" fillId="9" borderId="1" xfId="1" applyFont="1" applyFill="1" applyBorder="1" applyAlignment="1">
      <alignment vertical="center" wrapText="1"/>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27" fillId="15" borderId="14" xfId="0" applyFont="1" applyFill="1" applyBorder="1" applyAlignment="1">
      <alignment horizontal="center" vertical="center"/>
    </xf>
    <xf numFmtId="0" fontId="27" fillId="15" borderId="13" xfId="0" applyFont="1" applyFill="1" applyBorder="1" applyAlignment="1">
      <alignment horizontal="center" vertical="center" wrapText="1"/>
    </xf>
    <xf numFmtId="1" fontId="0" fillId="0" borderId="4" xfId="0" applyNumberFormat="1" applyBorder="1" applyAlignment="1">
      <alignment horizontal="center"/>
    </xf>
    <xf numFmtId="1" fontId="0" fillId="18" borderId="4" xfId="0" applyNumberFormat="1" applyFill="1" applyBorder="1" applyAlignment="1">
      <alignment horizontal="center"/>
    </xf>
    <xf numFmtId="0" fontId="26" fillId="0" borderId="21" xfId="0" applyFont="1" applyBorder="1" applyAlignment="1">
      <alignment vertical="center"/>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3" fillId="0" borderId="0" xfId="0" applyFont="1" applyAlignment="1">
      <alignment vertical="center" wrapText="1"/>
    </xf>
    <xf numFmtId="0" fontId="26" fillId="0" borderId="0" xfId="0" applyFont="1" applyAlignment="1">
      <alignment vertical="center"/>
    </xf>
    <xf numFmtId="0" fontId="27" fillId="15" borderId="12" xfId="0" applyFont="1" applyFill="1" applyBorder="1" applyAlignment="1">
      <alignment vertical="center" wrapText="1"/>
    </xf>
    <xf numFmtId="0" fontId="27" fillId="15" borderId="10" xfId="0" applyFont="1" applyFill="1" applyBorder="1" applyAlignment="1">
      <alignment vertical="center" wrapText="1"/>
    </xf>
    <xf numFmtId="0" fontId="27" fillId="0" borderId="0" xfId="0" applyFont="1" applyAlignment="1">
      <alignment vertical="center" wrapText="1"/>
    </xf>
    <xf numFmtId="0" fontId="17" fillId="17" borderId="1" xfId="1" applyFont="1" applyFill="1" applyBorder="1" applyAlignment="1">
      <alignment horizontal="center" vertical="center" wrapText="1"/>
    </xf>
    <xf numFmtId="0" fontId="2" fillId="0" borderId="0" xfId="0" applyFont="1" applyAlignment="1">
      <alignment vertical="center" wrapText="1"/>
    </xf>
    <xf numFmtId="0" fontId="27" fillId="15" borderId="1" xfId="0" applyFont="1" applyFill="1" applyBorder="1" applyAlignment="1">
      <alignment vertical="center" wrapText="1"/>
    </xf>
    <xf numFmtId="0" fontId="12" fillId="6" borderId="5" xfId="1" applyFont="1" applyFill="1" applyBorder="1" applyAlignment="1">
      <alignment horizontal="center" vertical="center" wrapText="1"/>
    </xf>
    <xf numFmtId="0" fontId="5" fillId="0" borderId="0" xfId="0" applyFont="1" applyAlignment="1">
      <alignment horizontal="left" vertical="top" wrapText="1"/>
    </xf>
    <xf numFmtId="0" fontId="10" fillId="0" borderId="1" xfId="1" applyFont="1" applyBorder="1" applyAlignment="1">
      <alignment horizontal="center" vertical="center"/>
    </xf>
    <xf numFmtId="0" fontId="12"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15" fillId="0" borderId="0" xfId="1" applyFont="1"/>
    <xf numFmtId="0" fontId="27" fillId="0" borderId="3" xfId="0" applyFont="1" applyBorder="1" applyAlignment="1">
      <alignment vertical="center"/>
    </xf>
    <xf numFmtId="0" fontId="26" fillId="0" borderId="1" xfId="0" applyFont="1" applyBorder="1" applyAlignment="1">
      <alignment vertical="center"/>
    </xf>
    <xf numFmtId="0" fontId="42" fillId="0" borderId="0" xfId="0" applyFont="1" applyAlignment="1">
      <alignment vertical="center"/>
    </xf>
    <xf numFmtId="0" fontId="5" fillId="0" borderId="0" xfId="0" applyFont="1" applyAlignment="1">
      <alignment vertical="center" wrapText="1"/>
    </xf>
    <xf numFmtId="0" fontId="40" fillId="0" borderId="0" xfId="0" applyFont="1" applyAlignment="1">
      <alignment horizontal="left" vertical="top" wrapText="1"/>
    </xf>
    <xf numFmtId="0" fontId="35" fillId="0" borderId="1" xfId="3" applyFont="1" applyBorder="1" applyAlignment="1">
      <alignment horizontal="left" vertical="center" wrapText="1"/>
    </xf>
    <xf numFmtId="0" fontId="43" fillId="20" borderId="1" xfId="0" applyFont="1" applyFill="1" applyBorder="1" applyAlignment="1">
      <alignment horizontal="center" vertical="center" wrapText="1"/>
    </xf>
    <xf numFmtId="0" fontId="44" fillId="21" borderId="1" xfId="0" applyFont="1" applyFill="1" applyBorder="1" applyAlignment="1">
      <alignment horizontal="center" vertical="center" wrapText="1"/>
    </xf>
    <xf numFmtId="0" fontId="45" fillId="22" borderId="1" xfId="0" applyFont="1" applyFill="1" applyBorder="1" applyAlignment="1">
      <alignment horizontal="center" vertical="center" wrapText="1"/>
    </xf>
    <xf numFmtId="0" fontId="46" fillId="0" borderId="0" xfId="0" applyFont="1" applyAlignment="1">
      <alignment vertical="center" wrapText="1"/>
    </xf>
    <xf numFmtId="0" fontId="48" fillId="0" borderId="0" xfId="0" applyFont="1" applyAlignment="1">
      <alignment vertical="center" wrapText="1"/>
    </xf>
    <xf numFmtId="0" fontId="50" fillId="0" borderId="0" xfId="0" applyFont="1" applyAlignment="1">
      <alignment vertical="center" wrapText="1"/>
    </xf>
    <xf numFmtId="0" fontId="53" fillId="0" borderId="0" xfId="0" applyFont="1" applyAlignment="1">
      <alignment vertical="center" wrapText="1"/>
    </xf>
    <xf numFmtId="0" fontId="55" fillId="0" borderId="1" xfId="0" applyFont="1" applyBorder="1" applyAlignment="1">
      <alignment vertical="center" wrapText="1"/>
    </xf>
    <xf numFmtId="0" fontId="57" fillId="0" borderId="0" xfId="0" applyFont="1" applyAlignment="1">
      <alignment vertical="center" wrapText="1"/>
    </xf>
    <xf numFmtId="0" fontId="59" fillId="22" borderId="1" xfId="0" applyFont="1" applyFill="1" applyBorder="1" applyAlignment="1">
      <alignment horizontal="center" vertical="center" wrapText="1"/>
    </xf>
    <xf numFmtId="0" fontId="26" fillId="0" borderId="0" xfId="0" applyFont="1" applyAlignment="1">
      <alignment vertical="center" wrapText="1"/>
    </xf>
    <xf numFmtId="0" fontId="45" fillId="22" borderId="7" xfId="0" applyFont="1" applyFill="1" applyBorder="1" applyAlignment="1">
      <alignment horizontal="center" vertical="center" wrapText="1"/>
    </xf>
    <xf numFmtId="0" fontId="10" fillId="9" borderId="1" xfId="1" applyFont="1" applyFill="1" applyBorder="1" applyAlignment="1">
      <alignment vertical="center" wrapText="1"/>
    </xf>
    <xf numFmtId="0" fontId="13" fillId="9" borderId="1" xfId="1" applyFont="1" applyFill="1" applyBorder="1" applyAlignment="1">
      <alignment vertical="center" wrapText="1"/>
    </xf>
    <xf numFmtId="0" fontId="63" fillId="23" borderId="26" xfId="0" applyFont="1" applyFill="1" applyBorder="1" applyAlignment="1">
      <alignment horizontal="center" vertical="center" wrapText="1"/>
    </xf>
    <xf numFmtId="1" fontId="63" fillId="24" borderId="27" xfId="0" applyNumberFormat="1" applyFont="1" applyFill="1" applyBorder="1" applyAlignment="1">
      <alignment horizontal="center" vertical="center" wrapText="1"/>
    </xf>
    <xf numFmtId="0" fontId="63" fillId="25" borderId="1" xfId="0" applyFont="1" applyFill="1" applyBorder="1" applyAlignment="1">
      <alignment vertical="center" wrapText="1"/>
    </xf>
    <xf numFmtId="0" fontId="68" fillId="26" borderId="31" xfId="0" applyFont="1" applyFill="1" applyBorder="1" applyAlignment="1">
      <alignment vertical="center" wrapText="1"/>
    </xf>
    <xf numFmtId="0" fontId="30" fillId="25" borderId="1" xfId="0" applyFont="1" applyFill="1" applyBorder="1" applyAlignment="1">
      <alignment vertical="center" wrapText="1"/>
    </xf>
    <xf numFmtId="0" fontId="68" fillId="26" borderId="1" xfId="0" applyFont="1" applyFill="1" applyBorder="1" applyAlignment="1">
      <alignment vertical="center" wrapText="1"/>
    </xf>
    <xf numFmtId="0" fontId="30" fillId="25" borderId="28" xfId="0" applyFont="1" applyFill="1" applyBorder="1" applyAlignment="1">
      <alignment vertical="center" wrapText="1"/>
    </xf>
    <xf numFmtId="0" fontId="66" fillId="26" borderId="29" xfId="0" applyFont="1" applyFill="1" applyBorder="1" applyAlignment="1">
      <alignment vertical="center" wrapText="1"/>
    </xf>
    <xf numFmtId="0" fontId="30" fillId="25" borderId="27" xfId="0" applyFont="1" applyFill="1" applyBorder="1" applyAlignment="1">
      <alignment vertical="center" wrapText="1"/>
    </xf>
    <xf numFmtId="0" fontId="30" fillId="25" borderId="35" xfId="0" applyFont="1" applyFill="1" applyBorder="1" applyAlignment="1">
      <alignment vertical="center" wrapText="1"/>
    </xf>
    <xf numFmtId="0" fontId="68" fillId="26" borderId="36" xfId="0" applyFont="1" applyFill="1" applyBorder="1" applyAlignment="1">
      <alignment vertical="center" wrapText="1"/>
    </xf>
    <xf numFmtId="0" fontId="30" fillId="25" borderId="30" xfId="0" applyFont="1" applyFill="1" applyBorder="1" applyAlignment="1">
      <alignment vertical="center" wrapText="1"/>
    </xf>
    <xf numFmtId="0" fontId="67" fillId="26" borderId="31" xfId="0" applyFont="1" applyFill="1" applyBorder="1" applyAlignment="1">
      <alignment vertical="center" wrapText="1"/>
    </xf>
    <xf numFmtId="0" fontId="30" fillId="26" borderId="36" xfId="0" applyFont="1" applyFill="1" applyBorder="1" applyAlignment="1">
      <alignment vertical="center" wrapText="1"/>
    </xf>
    <xf numFmtId="0" fontId="68" fillId="26" borderId="34" xfId="0" applyFont="1" applyFill="1" applyBorder="1" applyAlignment="1">
      <alignment vertical="center" wrapText="1"/>
    </xf>
    <xf numFmtId="0" fontId="68" fillId="26" borderId="33" xfId="0" applyFont="1" applyFill="1" applyBorder="1" applyAlignment="1">
      <alignment vertical="center" wrapText="1"/>
    </xf>
    <xf numFmtId="0" fontId="30" fillId="25" borderId="37" xfId="0" applyFont="1" applyFill="1" applyBorder="1" applyAlignment="1">
      <alignment vertical="center" wrapText="1"/>
    </xf>
    <xf numFmtId="0" fontId="68" fillId="26" borderId="35" xfId="0" applyFont="1" applyFill="1" applyBorder="1" applyAlignment="1">
      <alignment vertical="center" wrapText="1"/>
    </xf>
    <xf numFmtId="0" fontId="30" fillId="25" borderId="38" xfId="0" applyFont="1" applyFill="1" applyBorder="1" applyAlignment="1">
      <alignment vertical="center" wrapText="1"/>
    </xf>
    <xf numFmtId="0" fontId="30" fillId="25" borderId="31" xfId="0" applyFont="1" applyFill="1" applyBorder="1" applyAlignment="1">
      <alignment vertical="center" wrapText="1"/>
    </xf>
    <xf numFmtId="0" fontId="67" fillId="26" borderId="1" xfId="0" applyFont="1" applyFill="1" applyBorder="1" applyAlignment="1">
      <alignment vertical="center" wrapText="1"/>
    </xf>
    <xf numFmtId="0" fontId="67" fillId="25" borderId="39" xfId="0" applyFont="1" applyFill="1" applyBorder="1" applyAlignment="1">
      <alignment vertical="center" wrapText="1"/>
    </xf>
    <xf numFmtId="0" fontId="69" fillId="26" borderId="31" xfId="0" applyFont="1" applyFill="1" applyBorder="1" applyAlignment="1">
      <alignment vertical="center" wrapText="1"/>
    </xf>
    <xf numFmtId="0" fontId="30" fillId="25" borderId="32" xfId="0" applyFont="1" applyFill="1" applyBorder="1" applyAlignment="1">
      <alignment vertical="center" wrapText="1"/>
    </xf>
    <xf numFmtId="0" fontId="65" fillId="22" borderId="1" xfId="0" applyFont="1" applyFill="1" applyBorder="1" applyAlignment="1">
      <alignment horizontal="left" vertical="center" wrapText="1"/>
    </xf>
    <xf numFmtId="0" fontId="64" fillId="25" borderId="1" xfId="0" applyFont="1" applyFill="1" applyBorder="1" applyAlignment="1">
      <alignment vertical="center" wrapText="1"/>
    </xf>
    <xf numFmtId="0" fontId="65" fillId="22" borderId="29" xfId="0" applyFont="1" applyFill="1" applyBorder="1" applyAlignment="1">
      <alignment horizontal="left" vertical="center" wrapText="1"/>
    </xf>
    <xf numFmtId="1" fontId="10" fillId="14" borderId="1" xfId="1" applyNumberFormat="1" applyFont="1" applyFill="1" applyBorder="1" applyAlignment="1" applyProtection="1">
      <alignment horizontal="center" vertical="center"/>
      <protection locked="0"/>
    </xf>
    <xf numFmtId="1" fontId="10" fillId="9" borderId="1" xfId="1" applyNumberFormat="1" applyFont="1" applyFill="1" applyBorder="1" applyAlignment="1" applyProtection="1">
      <alignment horizontal="center" vertical="center"/>
      <protection locked="0"/>
    </xf>
    <xf numFmtId="0" fontId="26" fillId="4" borderId="1" xfId="0" applyFont="1" applyFill="1" applyBorder="1" applyAlignment="1" applyProtection="1">
      <alignment horizontal="center" vertical="center" wrapText="1"/>
      <protection locked="0"/>
    </xf>
    <xf numFmtId="0" fontId="12" fillId="17" borderId="1" xfId="1" applyFont="1" applyFill="1" applyBorder="1" applyAlignment="1">
      <alignment horizontal="center" vertical="center" wrapText="1"/>
    </xf>
    <xf numFmtId="0" fontId="27" fillId="0" borderId="24" xfId="1" applyFont="1" applyBorder="1" applyProtection="1">
      <protection locked="0"/>
    </xf>
    <xf numFmtId="0" fontId="15" fillId="0" borderId="25" xfId="1" applyFont="1" applyBorder="1" applyProtection="1">
      <protection locked="0"/>
    </xf>
    <xf numFmtId="0" fontId="36" fillId="27" borderId="0" xfId="0" applyFont="1" applyFill="1" applyAlignment="1">
      <alignment horizontal="center" vertical="center"/>
    </xf>
    <xf numFmtId="0" fontId="36" fillId="27" borderId="1" xfId="0" applyFont="1" applyFill="1" applyBorder="1" applyAlignment="1">
      <alignment horizontal="center" vertical="center"/>
    </xf>
    <xf numFmtId="0" fontId="10" fillId="0" borderId="4" xfId="1" applyFont="1" applyBorder="1" applyAlignment="1" applyProtection="1">
      <alignment vertical="center" wrapText="1"/>
      <protection locked="0"/>
    </xf>
    <xf numFmtId="0" fontId="18" fillId="0" borderId="0" xfId="1" applyFont="1" applyAlignment="1" applyProtection="1">
      <alignment horizontal="center" vertical="center" wrapText="1"/>
      <protection locked="0"/>
    </xf>
    <xf numFmtId="0" fontId="70" fillId="27" borderId="1" xfId="0" applyFont="1" applyFill="1" applyBorder="1" applyAlignment="1">
      <alignment horizontal="center" vertical="center"/>
    </xf>
    <xf numFmtId="0" fontId="70" fillId="27" borderId="1" xfId="0" applyFont="1" applyFill="1" applyBorder="1" applyAlignment="1" applyProtection="1">
      <alignment horizontal="center" vertical="center"/>
      <protection locked="0"/>
    </xf>
    <xf numFmtId="2" fontId="10" fillId="16" borderId="1" xfId="1" applyNumberFormat="1" applyFont="1" applyFill="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17" fillId="0" borderId="0" xfId="1" applyFont="1"/>
    <xf numFmtId="0" fontId="71" fillId="0" borderId="0" xfId="1" applyFont="1"/>
    <xf numFmtId="0" fontId="38" fillId="19" borderId="1" xfId="3" applyFont="1" applyFill="1" applyBorder="1" applyAlignment="1" applyProtection="1">
      <alignment horizontal="center" vertical="top" wrapText="1"/>
      <protection hidden="1"/>
    </xf>
    <xf numFmtId="0" fontId="12" fillId="6" borderId="1" xfId="1" applyFont="1" applyFill="1" applyBorder="1" applyAlignment="1">
      <alignment horizontal="center" vertical="center" wrapText="1"/>
    </xf>
    <xf numFmtId="0" fontId="39" fillId="19" borderId="1" xfId="3" applyFont="1" applyFill="1" applyBorder="1" applyAlignment="1" applyProtection="1">
      <alignment horizontal="center" vertical="center" wrapText="1"/>
      <protection hidden="1"/>
    </xf>
    <xf numFmtId="0" fontId="0" fillId="0" borderId="0" xfId="0" applyAlignment="1">
      <alignment horizontal="left" vertical="top"/>
    </xf>
    <xf numFmtId="0" fontId="5" fillId="0" borderId="0" xfId="0" applyFont="1"/>
    <xf numFmtId="0" fontId="73" fillId="0" borderId="0" xfId="0" applyFont="1" applyAlignment="1">
      <alignment horizontal="left" vertical="top" wrapText="1"/>
    </xf>
    <xf numFmtId="0" fontId="39" fillId="0" borderId="0" xfId="0" applyFont="1"/>
    <xf numFmtId="0" fontId="1" fillId="0" borderId="0" xfId="0" applyFont="1" applyAlignment="1">
      <alignment vertical="top"/>
    </xf>
    <xf numFmtId="0" fontId="75" fillId="0" borderId="0" xfId="1" applyFont="1"/>
    <xf numFmtId="0" fontId="76" fillId="0" borderId="0" xfId="1" applyFont="1"/>
    <xf numFmtId="0" fontId="77" fillId="0" borderId="0" xfId="1" applyFont="1" applyAlignment="1">
      <alignment vertical="center" wrapText="1"/>
    </xf>
    <xf numFmtId="0" fontId="75" fillId="0" borderId="0" xfId="1" applyFont="1" applyAlignment="1">
      <alignment vertical="center" wrapText="1"/>
    </xf>
    <xf numFmtId="0" fontId="78" fillId="0" borderId="0" xfId="1" applyFont="1" applyAlignment="1">
      <alignment vertical="center" wrapText="1"/>
    </xf>
    <xf numFmtId="0" fontId="77" fillId="0" borderId="0" xfId="1" applyFont="1" applyAlignment="1">
      <alignment wrapText="1"/>
    </xf>
    <xf numFmtId="0" fontId="77" fillId="0" borderId="0" xfId="1" applyFont="1" applyAlignment="1">
      <alignment vertical="center"/>
    </xf>
    <xf numFmtId="0" fontId="78" fillId="0" borderId="0" xfId="1" applyFont="1" applyAlignment="1">
      <alignment wrapText="1"/>
    </xf>
    <xf numFmtId="0" fontId="75" fillId="0" borderId="0" xfId="1" applyFont="1" applyAlignment="1">
      <alignment vertical="center"/>
    </xf>
    <xf numFmtId="0" fontId="76" fillId="0" borderId="0" xfId="1" applyFont="1" applyAlignment="1">
      <alignment vertical="center"/>
    </xf>
    <xf numFmtId="0" fontId="77" fillId="0" borderId="0" xfId="1" applyFont="1"/>
    <xf numFmtId="0" fontId="36" fillId="27" borderId="1" xfId="0" applyFont="1" applyFill="1" applyBorder="1" applyAlignment="1" applyProtection="1">
      <alignment horizontal="center" vertical="center"/>
      <protection locked="0"/>
    </xf>
    <xf numFmtId="0" fontId="30" fillId="26" borderId="28" xfId="0" applyFont="1" applyFill="1" applyBorder="1"/>
    <xf numFmtId="0" fontId="68" fillId="26" borderId="31" xfId="0" applyFont="1" applyFill="1" applyBorder="1"/>
    <xf numFmtId="0" fontId="30" fillId="26" borderId="0" xfId="0" applyFont="1" applyFill="1"/>
    <xf numFmtId="0" fontId="67" fillId="26" borderId="1" xfId="0" applyFont="1" applyFill="1" applyBorder="1" applyAlignment="1">
      <alignment horizontal="center" vertical="center" wrapText="1"/>
    </xf>
    <xf numFmtId="0" fontId="59" fillId="22" borderId="6" xfId="0" applyFont="1" applyFill="1" applyBorder="1" applyAlignment="1">
      <alignment horizontal="center" vertical="center" wrapText="1"/>
    </xf>
    <xf numFmtId="0" fontId="33" fillId="0" borderId="0" xfId="0" applyFont="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Protection="1">
      <protection locked="0"/>
    </xf>
    <xf numFmtId="0" fontId="79" fillId="0" borderId="0" xfId="0" applyFont="1" applyAlignment="1" applyProtection="1">
      <alignment horizontal="left" vertical="center" wrapText="1"/>
      <protection locked="0"/>
    </xf>
    <xf numFmtId="0" fontId="80" fillId="0" borderId="1" xfId="0" applyFont="1" applyBorder="1" applyAlignment="1">
      <alignment vertical="center"/>
    </xf>
    <xf numFmtId="0" fontId="81" fillId="0" borderId="0" xfId="1" applyFont="1"/>
    <xf numFmtId="0" fontId="82" fillId="0" borderId="0" xfId="1" applyFont="1"/>
    <xf numFmtId="0" fontId="83" fillId="0" borderId="0" xfId="1" applyFont="1" applyAlignment="1">
      <alignment wrapText="1"/>
    </xf>
    <xf numFmtId="0" fontId="81" fillId="0" borderId="0" xfId="1" applyFont="1" applyAlignment="1">
      <alignment wrapText="1"/>
    </xf>
    <xf numFmtId="0" fontId="84" fillId="0" borderId="0" xfId="1" applyFont="1" applyAlignment="1">
      <alignment wrapText="1"/>
    </xf>
    <xf numFmtId="0" fontId="83" fillId="0" borderId="0" xfId="1" applyFont="1" applyAlignment="1">
      <alignment horizontal="center" vertical="center" wrapText="1"/>
    </xf>
    <xf numFmtId="0" fontId="83" fillId="0" borderId="0" xfId="1" applyFont="1" applyAlignment="1">
      <alignment horizontal="center" wrapText="1"/>
    </xf>
    <xf numFmtId="0" fontId="85" fillId="0" borderId="0" xfId="1" applyFont="1" applyAlignment="1">
      <alignment wrapText="1"/>
    </xf>
    <xf numFmtId="0" fontId="81" fillId="0" borderId="0" xfId="1" applyFont="1" applyAlignment="1">
      <alignment horizontal="center" vertical="center" wrapText="1"/>
    </xf>
    <xf numFmtId="0" fontId="84" fillId="0" borderId="0" xfId="1" applyFont="1"/>
    <xf numFmtId="0" fontId="86" fillId="0" borderId="0" xfId="1" applyFont="1"/>
    <xf numFmtId="0" fontId="86" fillId="0" borderId="0" xfId="1" applyFont="1" applyAlignment="1">
      <alignment wrapText="1"/>
    </xf>
    <xf numFmtId="0" fontId="87" fillId="0" borderId="0" xfId="1" applyFont="1" applyAlignment="1">
      <alignment wrapText="1"/>
    </xf>
    <xf numFmtId="0" fontId="87" fillId="0" borderId="0" xfId="1" applyFont="1"/>
    <xf numFmtId="0" fontId="17" fillId="28" borderId="1" xfId="1" applyFont="1" applyFill="1" applyBorder="1" applyAlignment="1">
      <alignment vertical="center" wrapText="1"/>
    </xf>
    <xf numFmtId="0" fontId="17" fillId="28" borderId="4" xfId="1" applyFont="1" applyFill="1" applyBorder="1" applyAlignment="1">
      <alignment vertical="center" wrapText="1"/>
    </xf>
    <xf numFmtId="0" fontId="10" fillId="28" borderId="4" xfId="1" applyFont="1" applyFill="1" applyBorder="1" applyAlignment="1">
      <alignment vertical="center" wrapText="1"/>
    </xf>
    <xf numFmtId="0" fontId="10" fillId="28" borderId="0" xfId="1" applyFont="1" applyFill="1" applyAlignment="1">
      <alignment wrapText="1"/>
    </xf>
    <xf numFmtId="0" fontId="12" fillId="29" borderId="1" xfId="1" applyFont="1" applyFill="1" applyBorder="1" applyAlignment="1">
      <alignment horizontal="center" vertical="center" wrapText="1"/>
    </xf>
    <xf numFmtId="0" fontId="22" fillId="0" borderId="0" xfId="2" applyBorder="1" applyAlignment="1" applyProtection="1">
      <alignment horizontal="left" vertical="center" wrapText="1"/>
      <protection locked="0"/>
    </xf>
    <xf numFmtId="0" fontId="0" fillId="0" borderId="0" xfId="0" quotePrefix="1" applyAlignment="1">
      <alignment horizontal="left" vertical="center" indent="1"/>
    </xf>
    <xf numFmtId="0" fontId="22" fillId="0" borderId="0" xfId="2"/>
    <xf numFmtId="0" fontId="22" fillId="0" borderId="0" xfId="2" applyAlignment="1">
      <alignment horizontal="left" vertical="top" wrapText="1"/>
    </xf>
    <xf numFmtId="0" fontId="22" fillId="0" borderId="0" xfId="2" applyFill="1" applyBorder="1" applyAlignment="1" applyProtection="1">
      <alignment horizontal="left" vertical="center" wrapText="1"/>
      <protection locked="0"/>
    </xf>
    <xf numFmtId="0" fontId="22" fillId="0" borderId="0" xfId="2" applyBorder="1" applyAlignment="1" applyProtection="1">
      <alignment horizontal="left" vertical="center" wrapText="1"/>
      <protection locked="0"/>
    </xf>
    <xf numFmtId="0" fontId="22" fillId="0" borderId="0" xfId="2" applyBorder="1" applyAlignment="1" applyProtection="1">
      <alignment horizontal="left"/>
      <protection locked="0"/>
    </xf>
    <xf numFmtId="0" fontId="22" fillId="0" borderId="0" xfId="2" applyBorder="1" applyAlignment="1" applyProtection="1">
      <alignment horizontal="left" wrapText="1"/>
      <protection locked="0"/>
    </xf>
    <xf numFmtId="0" fontId="5" fillId="0" borderId="0" xfId="2" applyFont="1" applyBorder="1" applyAlignment="1" applyProtection="1">
      <alignment horizontal="left" vertical="center" wrapText="1"/>
      <protection locked="0"/>
    </xf>
    <xf numFmtId="0" fontId="2" fillId="2" borderId="0" xfId="0" applyFont="1" applyFill="1" applyAlignment="1">
      <alignment vertical="center" wrapText="1"/>
    </xf>
    <xf numFmtId="0" fontId="0" fillId="0" borderId="0" xfId="0" applyAlignment="1">
      <alignment vertical="center" wrapText="1"/>
    </xf>
    <xf numFmtId="0" fontId="5" fillId="0" borderId="0" xfId="0" applyFont="1" applyAlignment="1">
      <alignment horizontal="left" vertical="top" wrapText="1"/>
    </xf>
    <xf numFmtId="0" fontId="23" fillId="0" borderId="0" xfId="0" applyFont="1" applyAlignment="1">
      <alignment horizontal="justify" vertical="center" wrapText="1"/>
    </xf>
    <xf numFmtId="0" fontId="23" fillId="0" borderId="0" xfId="0" applyFont="1" applyAlignment="1">
      <alignment wrapText="1"/>
    </xf>
    <xf numFmtId="0" fontId="0" fillId="0" borderId="0" xfId="0" applyAlignment="1">
      <alignment vertical="top"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5" fillId="0" borderId="0" xfId="0" applyFont="1" applyAlignment="1">
      <alignment horizontal="left" vertical="center"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left" vertical="center" wrapText="1"/>
    </xf>
    <xf numFmtId="0" fontId="4" fillId="0" borderId="0" xfId="0" applyFont="1" applyAlignment="1">
      <alignment horizontal="left" vertical="center"/>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5" fillId="0" borderId="0" xfId="0" applyFont="1" applyAlignment="1">
      <alignment vertical="top" wrapText="1"/>
    </xf>
    <xf numFmtId="0" fontId="1" fillId="0" borderId="1" xfId="0" applyFont="1" applyBorder="1" applyAlignment="1">
      <alignment horizontal="left" vertical="center" wrapText="1"/>
    </xf>
    <xf numFmtId="0" fontId="6" fillId="9" borderId="2" xfId="1"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6" fillId="0" borderId="0" xfId="0" applyFont="1" applyAlignment="1">
      <alignment horizontal="left" vertical="center" wrapText="1"/>
    </xf>
    <xf numFmtId="0" fontId="27" fillId="15" borderId="22" xfId="0" applyFont="1" applyFill="1" applyBorder="1" applyAlignment="1">
      <alignment horizontal="center" vertical="center" wrapText="1"/>
    </xf>
    <xf numFmtId="0" fontId="27" fillId="15" borderId="23" xfId="0" applyFont="1" applyFill="1" applyBorder="1" applyAlignment="1">
      <alignment horizontal="center" vertical="center" wrapText="1"/>
    </xf>
    <xf numFmtId="0" fontId="0" fillId="8" borderId="0" xfId="0" applyFill="1" applyAlignment="1" applyProtection="1">
      <alignment horizontal="center"/>
      <protection locked="0"/>
    </xf>
    <xf numFmtId="0" fontId="33" fillId="0" borderId="0" xfId="0" applyFont="1" applyAlignment="1">
      <alignment horizontal="center" vertical="center" wrapText="1"/>
    </xf>
    <xf numFmtId="0" fontId="27" fillId="15" borderId="6" xfId="0" applyFont="1" applyFill="1" applyBorder="1" applyAlignment="1">
      <alignment horizontal="center" vertical="center" wrapText="1"/>
    </xf>
    <xf numFmtId="0" fontId="27" fillId="15" borderId="8" xfId="0" applyFont="1" applyFill="1" applyBorder="1" applyAlignment="1">
      <alignment horizontal="center" vertical="center" wrapText="1"/>
    </xf>
    <xf numFmtId="0" fontId="79" fillId="0" borderId="0" xfId="0" applyFont="1" applyAlignment="1">
      <alignment horizontal="left" vertical="center" wrapText="1"/>
    </xf>
    <xf numFmtId="0" fontId="33"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15" fillId="0" borderId="0" xfId="1" applyFont="1" applyAlignment="1">
      <alignment horizontal="left" vertical="top" wrapText="1"/>
    </xf>
    <xf numFmtId="0" fontId="2" fillId="2" borderId="0" xfId="0" applyFont="1" applyFill="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72" fillId="28" borderId="1" xfId="1" applyFont="1" applyFill="1" applyBorder="1" applyAlignment="1">
      <alignment horizontal="center" vertical="center"/>
    </xf>
  </cellXfs>
  <cellStyles count="4">
    <cellStyle name="Hipervínculo" xfId="2" builtinId="8"/>
    <cellStyle name="Normal" xfId="0" builtinId="0"/>
    <cellStyle name="Normal 2" xfId="1" xr:uid="{00000000-0005-0000-0000-000002000000}"/>
    <cellStyle name="Normal 2 2" xfId="3" xr:uid="{A5755798-04AA-4273-B0FE-F60E2572AA55}"/>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C6EFCE"/>
        </patternFill>
      </fill>
    </dxf>
    <dxf>
      <fill>
        <patternFill>
          <bgColor rgb="FFFFEB9C"/>
        </patternFill>
      </fill>
    </dxf>
    <dxf>
      <fill>
        <patternFill>
          <bgColor rgb="FFFFC7CE"/>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FFFF"/>
      <color rgb="FFFFC7CE"/>
      <color rgb="FFFF4F4F"/>
      <color rgb="FFFF6D6D"/>
      <color rgb="FFFF5757"/>
      <color rgb="FFC6EFCE"/>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410845</xdr:colOff>
      <xdr:row>42</xdr:row>
      <xdr:rowOff>52916</xdr:rowOff>
    </xdr:from>
    <xdr:to>
      <xdr:col>3</xdr:col>
      <xdr:colOff>2003092</xdr:colOff>
      <xdr:row>42</xdr:row>
      <xdr:rowOff>2685111</xdr:rowOff>
    </xdr:to>
    <xdr:pic>
      <xdr:nvPicPr>
        <xdr:cNvPr id="4" name="Imagen 3">
          <a:extLst>
            <a:ext uri="{FF2B5EF4-FFF2-40B4-BE49-F238E27FC236}">
              <a16:creationId xmlns:a16="http://schemas.microsoft.com/office/drawing/2014/main" id="{9E37E19A-4F65-C489-393A-14A4C5CC71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0845" y="16584083"/>
          <a:ext cx="6093127" cy="2632195"/>
        </a:xfrm>
        <a:prstGeom prst="rect">
          <a:avLst/>
        </a:prstGeom>
      </xdr:spPr>
    </xdr:pic>
    <xdr:clientData/>
  </xdr:twoCellAnchor>
  <xdr:twoCellAnchor editAs="oneCell">
    <xdr:from>
      <xdr:col>3</xdr:col>
      <xdr:colOff>2307167</xdr:colOff>
      <xdr:row>42</xdr:row>
      <xdr:rowOff>55544</xdr:rowOff>
    </xdr:from>
    <xdr:to>
      <xdr:col>6</xdr:col>
      <xdr:colOff>472440</xdr:colOff>
      <xdr:row>42</xdr:row>
      <xdr:rowOff>3029719</xdr:rowOff>
    </xdr:to>
    <xdr:pic>
      <xdr:nvPicPr>
        <xdr:cNvPr id="7" name="Imagen 6">
          <a:extLst>
            <a:ext uri="{FF2B5EF4-FFF2-40B4-BE49-F238E27FC236}">
              <a16:creationId xmlns:a16="http://schemas.microsoft.com/office/drawing/2014/main" id="{3C16D7AD-FA7C-CC24-5E04-929CBD8309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15667" y="16586711"/>
          <a:ext cx="6758940" cy="29627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1880102</xdr:colOff>
      <xdr:row>1</xdr:row>
      <xdr:rowOff>69533</xdr:rowOff>
    </xdr:from>
    <xdr:to>
      <xdr:col>5</xdr:col>
      <xdr:colOff>200159</xdr:colOff>
      <xdr:row>2</xdr:row>
      <xdr:rowOff>212408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09202" y="250508"/>
          <a:ext cx="348882"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405852</xdr:colOff>
      <xdr:row>1</xdr:row>
      <xdr:rowOff>36195</xdr:rowOff>
    </xdr:from>
    <xdr:to>
      <xdr:col>5</xdr:col>
      <xdr:colOff>1000125</xdr:colOff>
      <xdr:row>2</xdr:row>
      <xdr:rowOff>318049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3777" y="217170"/>
          <a:ext cx="594273" cy="510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1295400</xdr:colOff>
      <xdr:row>1</xdr:row>
      <xdr:rowOff>0</xdr:rowOff>
    </xdr:from>
    <xdr:to>
      <xdr:col>4</xdr:col>
      <xdr:colOff>1701387</xdr:colOff>
      <xdr:row>2</xdr:row>
      <xdr:rowOff>228640</xdr:rowOff>
    </xdr:to>
    <xdr:pic>
      <xdr:nvPicPr>
        <xdr:cNvPr id="2" name="Imagen 1">
          <a:extLst>
            <a:ext uri="{FF2B5EF4-FFF2-40B4-BE49-F238E27FC236}">
              <a16:creationId xmlns:a16="http://schemas.microsoft.com/office/drawing/2014/main" id="{8FFF7F52-1B3D-41C6-DA86-E9A4691C64D8}"/>
            </a:ext>
          </a:extLst>
        </xdr:cNvPr>
        <xdr:cNvPicPr>
          <a:picLocks noChangeAspect="1"/>
        </xdr:cNvPicPr>
      </xdr:nvPicPr>
      <xdr:blipFill>
        <a:blip xmlns:r="http://schemas.openxmlformats.org/officeDocument/2006/relationships" r:embed="rId4"/>
        <a:stretch>
          <a:fillRect/>
        </a:stretch>
      </xdr:blipFill>
      <xdr:spPr>
        <a:xfrm>
          <a:off x="3371850" y="180975"/>
          <a:ext cx="2560542" cy="4572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13</xdr:row>
      <xdr:rowOff>104774</xdr:rowOff>
    </xdr:from>
    <xdr:to>
      <xdr:col>10</xdr:col>
      <xdr:colOff>85726</xdr:colOff>
      <xdr:row>23</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a:t>
          </a:r>
          <a:r>
            <a:rPr lang="es-ES" sz="1100">
              <a:solidFill>
                <a:schemeClr val="dk1"/>
              </a:solidFill>
              <a:effectLst/>
              <a:latin typeface="+mn-lt"/>
              <a:ea typeface="+mn-ea"/>
              <a:cs typeface="+mn-cs"/>
            </a:rPr>
            <a:t>Las celdas de "Resultado de la Autoevaluación" se calculan directamente al estar vinculadas con los resultados de las pestañas donde</a:t>
          </a:r>
          <a:r>
            <a:rPr lang="es-ES" sz="1100" baseline="0">
              <a:solidFill>
                <a:schemeClr val="dk1"/>
              </a:solidFill>
              <a:effectLst/>
              <a:latin typeface="+mn-lt"/>
              <a:ea typeface="+mn-ea"/>
              <a:cs typeface="+mn-cs"/>
            </a:rPr>
            <a:t> se desarrolla </a:t>
          </a:r>
          <a:r>
            <a:rPr lang="es-ES" sz="1100">
              <a:solidFill>
                <a:schemeClr val="dk1"/>
              </a:solidFill>
              <a:effectLst/>
              <a:latin typeface="+mn-lt"/>
              <a:ea typeface="+mn-ea"/>
              <a:cs typeface="+mn-cs"/>
            </a:rPr>
            <a:t>cada uno de los riesgos y sus indicadores.</a:t>
          </a:r>
          <a:endParaRPr lang="es-ES">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09-18T10:34:44.24" personId="{00000000-0000-0000-0000-000000000000}" id="{1294628D-A489-437E-A9E8-969E24C85CBF}">
    <text>No es igual a BA 2021 y 2023 difiere en la frase del  70% y la del beneficiario demuestra..</text>
  </threadedComment>
  <threadedComment ref="A4" dT="2023-09-18T10:35:01.80" personId="{00000000-0000-0000-0000-000000000000}" id="{832BE795-BF8F-4491-9E05-A32A2BAF25E1}" parentId="{1294628D-A489-437E-A9E8-969E24C85CBF}">
    <text>Pte boe</text>
  </threadedComment>
  <threadedComment ref="A12" dT="2023-09-18T11:37:28.12" personId="{00000000-0000-0000-0000-000000000000}" id="{B99BAB6A-6C67-4F88-BDFC-2B9551DD4CC8}">
    <text>La OB Anexo VI no distingue condiciones DNSH especificas por empresa privada o entidad publica. Son iguales.</text>
  </threadedComment>
  <threadedComment ref="A13" dT="2023-09-18T11:37:39.02" personId="{00000000-0000-0000-0000-000000000000}" id="{1A533C9E-4FD3-4338-BFCA-F2594EE42237}">
    <text>La OB Anexo VI no distingue condiciones DNSH especificas por empresa privada o entidad publica. Son iguales.</text>
  </threadedComment>
  <threadedComment ref="A17" dT="2023-09-18T11:48:40.55" personId="{00000000-0000-0000-0000-000000000000}" id="{02F0D72F-BDE4-49C6-8C55-51313DAF85BD}">
    <text>La OB Anexo VI no distingue condiciones DNSH especificas por empresa privada o entidad publica. Son iguales.
Remite la resolucion al anexo de la OB de la orden de 2022</text>
  </threadedComment>
  <threadedComment ref="A18" dT="2023-09-18T11:48:45.78" personId="{00000000-0000-0000-0000-000000000000}" id="{1109D5BE-DD40-4492-8D62-0159A691B636}">
    <text xml:space="preserve">La OB Anexo VI no distingue condiciones DNSH especificas por empresa privada o entidad publica. Son iguales.
Remite la resolucion al anexo de la OB de la orden de 2022
</text>
  </threadedComment>
  <threadedComment ref="A19" dT="2023-09-14T07:13:36.88" personId="{00000000-0000-0000-0000-000000000000}" id="{9B9184E6-D553-4E8D-8725-ED77E24FB6F7}">
    <text>Las condiciones DNSH de activas 2023 son identicas a las de Red fibra 2022</text>
  </threadedComment>
  <threadedComment ref="A19" dT="2023-09-14T07:16:29.24" personId="{00000000-0000-0000-0000-000000000000}" id="{D0435911-F7F2-4B18-A32A-5ADC2B937342}" parentId="{9B9184E6-D553-4E8D-8725-ED77E24FB6F7}">
    <text>Solo cambia el nº Anexo</text>
  </threadedComment>
  <threadedComment ref="A20" dT="2023-09-14T10:51:14.25" personId="{00000000-0000-0000-0000-000000000000}" id="{21C95556-C37D-497B-B11C-363B6B381590}">
    <text>Tiene las mismas Condiciones de DNSH que UNICO Sectorial 5G - 2023</text>
  </threadedComment>
  <threadedComment ref="A21" dT="2023-09-18T09:09:17.64" personId="{00000000-0000-0000-0000-000000000000}" id="{A408AA99-BAE3-4F9A-BF0C-39B04DC175BC}">
    <text>Tiene parte de la mismas condiciones de sectorial 5G 2023 ( La segunda parte)</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portal.mineco.gob.es/RecursosArticulo/mineco/ministerio/plan-recuperacion/Instrucciones_DNSH_centros_de%20referencia.pdf" TargetMode="External"/><Relationship Id="rId13" Type="http://schemas.openxmlformats.org/officeDocument/2006/relationships/hyperlink" Target="https://www.boe.es/buscar/act.php?id=BOE-A-2022-5809&amp;tn=1&amp;p=20221224" TargetMode="External"/><Relationship Id="rId18" Type="http://schemas.openxmlformats.org/officeDocument/2006/relationships/hyperlink" Target="https://www.boe.es/buscar/doc.php?id=DOUE-L-2021-81605" TargetMode="External"/><Relationship Id="rId26" Type="http://schemas.openxmlformats.org/officeDocument/2006/relationships/hyperlink" Target="https://www.boe.es/doue/2023/111/Z00001-00033.pdf" TargetMode="External"/><Relationship Id="rId3" Type="http://schemas.openxmlformats.org/officeDocument/2006/relationships/hyperlink" Target="https://planderecuperacion.gob.es/documentos-y-enlaces" TargetMode="External"/><Relationship Id="rId21" Type="http://schemas.openxmlformats.org/officeDocument/2006/relationships/hyperlink" Target="https://www.boe.es/buscar/doc.php?id=DOUE-L-2012-80072" TargetMode="External"/><Relationship Id="rId7" Type="http://schemas.openxmlformats.org/officeDocument/2006/relationships/hyperlink" Target="https://portal.mineco.gob.es/RecursosArticulo/mineco/ministerio/plan-recuperacion/Instrucciones_DNSH_poligonos.pdf" TargetMode="External"/><Relationship Id="rId12" Type="http://schemas.openxmlformats.org/officeDocument/2006/relationships/hyperlink" Target="https://www.boe.es/buscar/doc.php?id=DOUE-L-2020-80947" TargetMode="External"/><Relationship Id="rId17" Type="http://schemas.openxmlformats.org/officeDocument/2006/relationships/hyperlink" Target="https://ec.europa.eu/environment/nature/natura2000/management/pdf/guidance_on_energy_transmission_infrastructure_and_eu_nature_legislation_es.pdf" TargetMode="External"/><Relationship Id="rId25" Type="http://schemas.openxmlformats.org/officeDocument/2006/relationships/hyperlink" Target="https://www.boe.es/buscar/doc.php?id=DOUE-L-2000-81670" TargetMode="External"/><Relationship Id="rId2" Type="http://schemas.openxmlformats.org/officeDocument/2006/relationships/hyperlink" Target="https://www.boe.es/buscar/doc.php?id=BOE-A-2021-15861" TargetMode="External"/><Relationship Id="rId16" Type="http://schemas.openxmlformats.org/officeDocument/2006/relationships/hyperlink" Target="https://www.miteco.gob.es/content/dam/miteco/es/calidad-y-evaluacion-ambiental/temas/responsabilidad-mediambiental/determinacionsignificatividaddano_noviembre2019_tcm30-497992.pdf" TargetMode="External"/><Relationship Id="rId20" Type="http://schemas.openxmlformats.org/officeDocument/2006/relationships/hyperlink" Target="https://www.boe.es/buscar/doc.php?id=DOUE-L-2012-81320"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hyperlink" Target="https://www.boe.es/buscar/doc.php?id=DOUE-L-2021-81725" TargetMode="External"/><Relationship Id="rId24" Type="http://schemas.openxmlformats.org/officeDocument/2006/relationships/hyperlink" Target="https://www.boe.es/buscar/doc.php?id=DOUE-L-2019-80409" TargetMode="External"/><Relationship Id="rId5" Type="http://schemas.openxmlformats.org/officeDocument/2006/relationships/hyperlink" Target="https://www.lamoncloa.gob.es/temas/fondos-recuperacion/Documents/16062021-Componente15.pdf" TargetMode="External"/><Relationship Id="rId15" Type="http://schemas.openxmlformats.org/officeDocument/2006/relationships/hyperlink" Target="https://www.miteco.gob.es/es/calidad-y-evaluacion-ambiental/temas/responsabilidad-mediambiental/procedimiento_exigencia_responsabilidad/determinacion-signficatividad.html" TargetMode="External"/><Relationship Id="rId23" Type="http://schemas.openxmlformats.org/officeDocument/2006/relationships/hyperlink" Target="https://www.boe.es/buscar/doc.php?id=DOUE-L-2009-82047" TargetMode="External"/><Relationship Id="rId28" Type="http://schemas.openxmlformats.org/officeDocument/2006/relationships/drawing" Target="../drawings/drawing1.xml"/><Relationship Id="rId10" Type="http://schemas.openxmlformats.org/officeDocument/2006/relationships/hyperlink" Target="https://www.prtr.miteco.gob.es/content/dam/prtr/es/transicion-verde/guiadnshmitecov20_tcm30-528436.pdf" TargetMode="External"/><Relationship Id="rId19" Type="http://schemas.openxmlformats.org/officeDocument/2006/relationships/hyperlink" Target="https://www.boe.es/buscar/doc.php?id=DOUE-L-2011-81307"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boe.es/buscar/doc.php?id=DOUE-Z-2021-70014" TargetMode="External"/><Relationship Id="rId14" Type="http://schemas.openxmlformats.org/officeDocument/2006/relationships/hyperlink" Target="https://www.miteco.gob.es/es/calidad-y-evaluacion-ambiental/temas/economia-circular/buenas-practicas-economia-circular.html" TargetMode="External"/><Relationship Id="rId22" Type="http://schemas.openxmlformats.org/officeDocument/2006/relationships/hyperlink" Target="https://www.miteco.gob.es/es/biodiversidad/temas/espacios-protegidos/red-natura-2000.html"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51"/>
  <sheetViews>
    <sheetView showGridLines="0" tabSelected="1" zoomScale="90" zoomScaleNormal="90" workbookViewId="0">
      <selection activeCell="B156" sqref="B15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x14ac:dyDescent="0.3">
      <c r="A1" s="234" t="s">
        <v>131</v>
      </c>
      <c r="B1" s="235"/>
      <c r="C1" s="235"/>
      <c r="D1" s="235"/>
      <c r="E1" s="235"/>
    </row>
    <row r="2" spans="1:16" ht="26.4" customHeight="1" x14ac:dyDescent="0.3">
      <c r="B2" s="180" t="s">
        <v>352</v>
      </c>
    </row>
    <row r="3" spans="1:16" ht="26.4" customHeight="1" x14ac:dyDescent="0.3">
      <c r="B3" s="182" t="s">
        <v>351</v>
      </c>
    </row>
    <row r="4" spans="1:16" ht="32.4" customHeight="1" x14ac:dyDescent="0.3">
      <c r="B4" s="183" t="s">
        <v>353</v>
      </c>
    </row>
    <row r="5" spans="1:16" ht="32.4" customHeight="1" x14ac:dyDescent="0.3">
      <c r="B5" s="179" t="s">
        <v>410</v>
      </c>
    </row>
    <row r="6" spans="1:16" x14ac:dyDescent="0.3">
      <c r="B6" s="4" t="s">
        <v>496</v>
      </c>
    </row>
    <row r="7" spans="1:16" x14ac:dyDescent="0.3">
      <c r="B7" s="226" t="s">
        <v>497</v>
      </c>
    </row>
    <row r="8" spans="1:16" x14ac:dyDescent="0.3">
      <c r="B8" s="226" t="s">
        <v>498</v>
      </c>
    </row>
    <row r="9" spans="1:16" ht="32.4" customHeight="1" x14ac:dyDescent="0.3">
      <c r="B9" s="179"/>
    </row>
    <row r="10" spans="1:16" x14ac:dyDescent="0.3">
      <c r="A10" s="234" t="s">
        <v>354</v>
      </c>
      <c r="B10" s="235"/>
      <c r="C10" s="235"/>
      <c r="D10" s="235"/>
      <c r="E10" s="235"/>
    </row>
    <row r="11" spans="1:16" ht="18" x14ac:dyDescent="0.3">
      <c r="A11" s="104"/>
      <c r="B11" s="6"/>
      <c r="C11" s="6"/>
      <c r="D11" s="6"/>
      <c r="E11" s="6"/>
    </row>
    <row r="12" spans="1:16" ht="62.4" customHeight="1" x14ac:dyDescent="0.3">
      <c r="B12" s="236" t="s">
        <v>493</v>
      </c>
      <c r="C12" s="236"/>
      <c r="D12" s="236"/>
      <c r="E12" s="236"/>
    </row>
    <row r="13" spans="1:16" ht="19.2" customHeight="1" x14ac:dyDescent="0.3">
      <c r="B13" s="236" t="s">
        <v>371</v>
      </c>
      <c r="C13" s="236"/>
      <c r="D13" s="236"/>
      <c r="E13" s="236"/>
    </row>
    <row r="14" spans="1:16" ht="12.6" customHeight="1" x14ac:dyDescent="0.3">
      <c r="B14" s="181"/>
      <c r="C14" s="181"/>
      <c r="D14" s="181"/>
      <c r="E14" s="181"/>
    </row>
    <row r="15" spans="1:16" ht="18" x14ac:dyDescent="0.35">
      <c r="A15" s="234" t="s">
        <v>132</v>
      </c>
      <c r="B15" s="235"/>
      <c r="C15" s="235"/>
      <c r="D15" s="235"/>
      <c r="E15" s="235"/>
      <c r="F15" s="1"/>
      <c r="G15" s="1"/>
      <c r="H15" s="1"/>
      <c r="I15" s="1"/>
      <c r="J15" s="1"/>
      <c r="K15" s="1"/>
      <c r="L15" s="1"/>
      <c r="M15" s="1"/>
      <c r="N15" s="1"/>
      <c r="O15" s="1"/>
      <c r="P15" s="1"/>
    </row>
    <row r="16" spans="1:16" ht="18" x14ac:dyDescent="0.35">
      <c r="A16" s="2"/>
      <c r="B16" s="36"/>
      <c r="C16" s="2"/>
      <c r="D16" s="2"/>
      <c r="E16" s="2"/>
      <c r="F16" s="1"/>
      <c r="G16" s="1"/>
      <c r="H16" s="1"/>
      <c r="I16" s="1"/>
      <c r="J16" s="1"/>
      <c r="K16" s="1"/>
      <c r="L16" s="1"/>
      <c r="M16" s="1"/>
      <c r="N16" s="1"/>
      <c r="O16" s="1"/>
      <c r="P16" s="1"/>
    </row>
    <row r="17" spans="1:16" ht="18" x14ac:dyDescent="0.35">
      <c r="A17" s="3" t="s">
        <v>448</v>
      </c>
      <c r="B17" s="2"/>
      <c r="C17" s="2"/>
      <c r="D17" s="2"/>
      <c r="E17" s="2"/>
      <c r="F17" s="1"/>
      <c r="G17" s="1"/>
      <c r="H17" s="1"/>
      <c r="I17" s="1"/>
      <c r="J17" s="1"/>
      <c r="K17" s="1"/>
      <c r="L17" s="1"/>
      <c r="M17" s="1"/>
      <c r="N17" s="1"/>
      <c r="O17" s="1"/>
      <c r="P17" s="1"/>
    </row>
    <row r="18" spans="1:16" ht="18" x14ac:dyDescent="0.35">
      <c r="A18" s="3"/>
      <c r="B18" s="2"/>
      <c r="C18" s="2"/>
      <c r="D18" s="2"/>
      <c r="E18" s="2"/>
      <c r="F18" s="1"/>
      <c r="G18" s="1"/>
      <c r="H18" s="1"/>
      <c r="I18" s="1"/>
      <c r="J18" s="1"/>
      <c r="K18" s="1"/>
      <c r="L18" s="1"/>
      <c r="M18" s="1"/>
      <c r="N18" s="1"/>
      <c r="O18" s="1"/>
      <c r="P18" s="1"/>
    </row>
    <row r="19" spans="1:16" ht="18" x14ac:dyDescent="0.35">
      <c r="A19" s="4" t="s">
        <v>456</v>
      </c>
      <c r="B19" s="2"/>
      <c r="C19" s="2"/>
      <c r="D19" s="2"/>
      <c r="E19" s="2"/>
      <c r="F19" s="1"/>
      <c r="G19" s="1"/>
      <c r="H19" s="1"/>
      <c r="I19" s="1"/>
      <c r="J19" s="1"/>
      <c r="K19" s="1"/>
      <c r="L19" s="1"/>
      <c r="M19" s="1"/>
      <c r="N19" s="1"/>
      <c r="O19" s="1"/>
      <c r="P19" s="1"/>
    </row>
    <row r="20" spans="1:16" ht="18" x14ac:dyDescent="0.35">
      <c r="A20" s="4" t="s">
        <v>197</v>
      </c>
      <c r="B20" s="4"/>
      <c r="C20" s="4"/>
      <c r="D20" s="4"/>
      <c r="E20" s="4"/>
      <c r="G20" s="1"/>
      <c r="H20" s="1"/>
      <c r="I20" s="1"/>
      <c r="J20" s="1"/>
      <c r="K20" s="1"/>
      <c r="L20" s="1"/>
      <c r="M20" s="1"/>
      <c r="N20" s="1"/>
      <c r="O20" s="1"/>
      <c r="P20" s="1"/>
    </row>
    <row r="21" spans="1:16" ht="31.8" customHeight="1" x14ac:dyDescent="0.35">
      <c r="A21" s="4" t="s">
        <v>201</v>
      </c>
      <c r="C21" s="4"/>
      <c r="D21" s="4"/>
      <c r="E21" s="4"/>
      <c r="G21" s="1"/>
      <c r="H21" s="1"/>
      <c r="I21" s="1"/>
      <c r="J21" s="1"/>
      <c r="K21" s="1"/>
      <c r="L21" s="1"/>
      <c r="M21" s="1"/>
      <c r="N21" s="1"/>
      <c r="O21" s="1"/>
      <c r="P21" s="1"/>
    </row>
    <row r="22" spans="1:16" ht="61.2" customHeight="1" x14ac:dyDescent="0.35">
      <c r="A22" s="4"/>
      <c r="B22" s="5" t="s">
        <v>485</v>
      </c>
      <c r="C22" s="4"/>
      <c r="D22" s="4"/>
      <c r="E22" s="4"/>
      <c r="G22" s="236"/>
      <c r="H22" s="236"/>
      <c r="I22" s="236"/>
      <c r="J22" s="236"/>
      <c r="K22" s="1"/>
      <c r="L22" s="1"/>
      <c r="M22" s="1"/>
      <c r="N22" s="1"/>
      <c r="O22" s="1"/>
      <c r="P22" s="1"/>
    </row>
    <row r="23" spans="1:16" ht="61.2" customHeight="1" x14ac:dyDescent="0.35">
      <c r="A23" s="4"/>
      <c r="B23" s="236" t="s">
        <v>486</v>
      </c>
      <c r="C23" s="236"/>
      <c r="D23" s="236"/>
      <c r="E23" s="236"/>
      <c r="G23" s="107"/>
      <c r="H23" s="107"/>
      <c r="I23" s="107"/>
      <c r="J23" s="107"/>
      <c r="K23" s="1"/>
      <c r="L23" s="1"/>
      <c r="M23" s="1"/>
      <c r="N23" s="1"/>
      <c r="O23" s="1"/>
      <c r="P23" s="1"/>
    </row>
    <row r="24" spans="1:16" ht="18" x14ac:dyDescent="0.35">
      <c r="A24" s="5" t="s">
        <v>487</v>
      </c>
      <c r="B24" s="107"/>
      <c r="C24" s="107"/>
      <c r="D24" s="107"/>
      <c r="E24" s="107"/>
      <c r="G24" s="107"/>
      <c r="H24" s="107"/>
      <c r="I24" s="107"/>
      <c r="J24" s="107"/>
      <c r="K24" s="1"/>
      <c r="L24" s="1"/>
      <c r="M24" s="1"/>
      <c r="N24" s="1"/>
      <c r="O24" s="1"/>
      <c r="P24" s="1"/>
    </row>
    <row r="25" spans="1:16" ht="18" x14ac:dyDescent="0.35">
      <c r="A25" s="5" t="s">
        <v>198</v>
      </c>
      <c r="B25" s="107"/>
      <c r="C25" s="107"/>
      <c r="D25" s="107"/>
      <c r="E25" s="107"/>
      <c r="G25" s="107"/>
      <c r="H25" s="107"/>
      <c r="I25" s="107"/>
      <c r="J25" s="107"/>
      <c r="K25" s="1"/>
      <c r="L25" s="1"/>
      <c r="M25" s="1"/>
      <c r="N25" s="1"/>
      <c r="O25" s="1"/>
      <c r="P25" s="1"/>
    </row>
    <row r="26" spans="1:16" ht="18" x14ac:dyDescent="0.35">
      <c r="A26" s="115"/>
      <c r="B26" s="107"/>
      <c r="C26" s="107"/>
      <c r="D26" s="107"/>
      <c r="E26" s="107"/>
      <c r="G26" s="107"/>
      <c r="H26" s="107"/>
      <c r="I26" s="107"/>
      <c r="J26" s="107"/>
      <c r="K26" s="1"/>
      <c r="L26" s="1"/>
      <c r="M26" s="1"/>
      <c r="N26" s="1"/>
      <c r="O26" s="1"/>
      <c r="P26" s="1"/>
    </row>
    <row r="27" spans="1:16" ht="18" x14ac:dyDescent="0.35">
      <c r="A27" s="4" t="s">
        <v>488</v>
      </c>
      <c r="B27" s="107"/>
      <c r="C27" s="107"/>
      <c r="D27" s="107"/>
      <c r="E27" s="107"/>
      <c r="G27" s="107"/>
      <c r="H27" s="107"/>
      <c r="I27" s="107"/>
      <c r="J27" s="107"/>
      <c r="K27" s="1"/>
      <c r="L27" s="1"/>
      <c r="M27" s="1"/>
      <c r="N27" s="1"/>
      <c r="O27" s="1"/>
      <c r="P27" s="1"/>
    </row>
    <row r="28" spans="1:16" ht="18" x14ac:dyDescent="0.35">
      <c r="B28" s="107"/>
      <c r="C28" s="107"/>
      <c r="D28" s="107"/>
      <c r="E28" s="107"/>
      <c r="G28" s="107"/>
      <c r="H28" s="107"/>
      <c r="I28" s="107"/>
      <c r="J28" s="107"/>
      <c r="K28" s="1"/>
      <c r="L28" s="1"/>
      <c r="M28" s="1"/>
      <c r="N28" s="1"/>
      <c r="O28" s="1"/>
      <c r="P28" s="1"/>
    </row>
    <row r="29" spans="1:16" ht="18" x14ac:dyDescent="0.35">
      <c r="A29" t="s">
        <v>199</v>
      </c>
      <c r="B29" s="107"/>
      <c r="C29" s="107"/>
      <c r="D29" s="107"/>
      <c r="E29" s="107"/>
      <c r="G29" s="107"/>
      <c r="H29" s="107"/>
      <c r="I29" s="107"/>
      <c r="J29" s="107"/>
      <c r="K29" s="1"/>
      <c r="L29" s="1"/>
      <c r="M29" s="1"/>
      <c r="N29" s="1"/>
      <c r="O29" s="1"/>
      <c r="P29" s="1"/>
    </row>
    <row r="30" spans="1:16" ht="61.2" customHeight="1" x14ac:dyDescent="0.35">
      <c r="A30" s="4"/>
      <c r="B30" s="243" t="s">
        <v>455</v>
      </c>
      <c r="C30" s="243"/>
      <c r="D30" s="243"/>
      <c r="E30" s="243"/>
      <c r="G30" s="107"/>
      <c r="H30" s="107"/>
      <c r="I30" s="107"/>
      <c r="J30" s="107"/>
      <c r="K30" s="1"/>
      <c r="L30" s="1"/>
      <c r="M30" s="1"/>
      <c r="N30" s="1"/>
      <c r="O30" s="1"/>
      <c r="P30" s="1"/>
    </row>
    <row r="31" spans="1:16" ht="18" x14ac:dyDescent="0.35">
      <c r="A31" t="s">
        <v>203</v>
      </c>
      <c r="B31" s="116"/>
      <c r="C31" s="116"/>
      <c r="D31" s="116"/>
      <c r="E31" s="116"/>
      <c r="G31" s="107"/>
      <c r="H31" s="107"/>
      <c r="I31" s="107"/>
      <c r="J31" s="107"/>
      <c r="K31" s="1"/>
      <c r="L31" s="1"/>
      <c r="M31" s="1"/>
      <c r="N31" s="1"/>
      <c r="O31" s="1"/>
      <c r="P31" s="1"/>
    </row>
    <row r="32" spans="1:16" ht="127.8" customHeight="1" x14ac:dyDescent="0.35">
      <c r="B32" s="243" t="s">
        <v>457</v>
      </c>
      <c r="C32" s="243"/>
      <c r="D32" s="243"/>
      <c r="E32" s="243"/>
      <c r="G32" s="107"/>
      <c r="H32" s="107"/>
      <c r="I32" s="107"/>
      <c r="J32" s="107"/>
      <c r="K32" s="1"/>
      <c r="L32" s="1"/>
      <c r="M32" s="1"/>
      <c r="N32" s="1"/>
      <c r="O32" s="1"/>
      <c r="P32" s="1"/>
    </row>
    <row r="33" spans="1:16" ht="23.4" customHeight="1" x14ac:dyDescent="0.35">
      <c r="A33" s="4"/>
      <c r="B33" s="107"/>
      <c r="C33" s="107"/>
      <c r="D33" s="107"/>
      <c r="E33" s="107"/>
      <c r="G33" s="107"/>
      <c r="H33" s="107"/>
      <c r="I33" s="107"/>
      <c r="J33" s="107"/>
      <c r="K33" s="1"/>
      <c r="L33" s="1"/>
      <c r="M33" s="1"/>
      <c r="N33" s="1"/>
      <c r="O33" s="1"/>
      <c r="P33" s="1"/>
    </row>
    <row r="34" spans="1:16" ht="15.6" customHeight="1" x14ac:dyDescent="0.35">
      <c r="A34" s="4" t="s">
        <v>200</v>
      </c>
      <c r="B34" s="107"/>
      <c r="C34" s="107"/>
      <c r="D34" s="107"/>
      <c r="E34" s="107"/>
      <c r="G34" s="107"/>
      <c r="H34" s="107"/>
      <c r="I34" s="107"/>
      <c r="J34" s="107"/>
      <c r="K34" s="1"/>
      <c r="L34" s="1"/>
      <c r="M34" s="1"/>
      <c r="N34" s="1"/>
      <c r="O34" s="1"/>
      <c r="P34" s="1"/>
    </row>
    <row r="35" spans="1:16" ht="30.6" customHeight="1" x14ac:dyDescent="0.35">
      <c r="A35" s="4"/>
      <c r="B35" s="247" t="s">
        <v>494</v>
      </c>
      <c r="C35" s="247"/>
      <c r="D35" s="107"/>
      <c r="E35" s="107"/>
      <c r="G35" s="107"/>
      <c r="H35" s="107"/>
      <c r="I35" s="107"/>
      <c r="J35" s="107"/>
      <c r="K35" s="1"/>
      <c r="L35" s="1"/>
      <c r="M35" s="1"/>
      <c r="N35" s="1"/>
      <c r="O35" s="1"/>
      <c r="P35" s="1"/>
    </row>
    <row r="36" spans="1:16" ht="25.2" customHeight="1" x14ac:dyDescent="0.35">
      <c r="A36" s="4"/>
      <c r="B36" s="247" t="s">
        <v>458</v>
      </c>
      <c r="C36" s="247"/>
      <c r="D36" s="247"/>
      <c r="E36" s="247"/>
      <c r="G36" s="107"/>
      <c r="H36" s="107"/>
      <c r="I36" s="107"/>
      <c r="J36" s="107"/>
      <c r="K36" s="1"/>
      <c r="L36" s="1"/>
      <c r="M36" s="1"/>
      <c r="N36" s="1"/>
      <c r="O36" s="1"/>
      <c r="P36" s="1"/>
    </row>
    <row r="37" spans="1:16" ht="36.6" customHeight="1" x14ac:dyDescent="0.35">
      <c r="A37" s="4"/>
      <c r="B37" s="236" t="s">
        <v>459</v>
      </c>
      <c r="C37" s="236"/>
      <c r="D37" s="236"/>
      <c r="E37" s="236"/>
      <c r="G37" s="107"/>
      <c r="H37" s="107"/>
      <c r="I37" s="107"/>
      <c r="J37" s="107"/>
      <c r="K37" s="1"/>
      <c r="L37" s="1"/>
      <c r="M37" s="1"/>
      <c r="N37" s="1"/>
      <c r="O37" s="1"/>
      <c r="P37" s="1"/>
    </row>
    <row r="38" spans="1:16" ht="25.2" customHeight="1" x14ac:dyDescent="0.35">
      <c r="A38" s="4"/>
      <c r="B38" s="236" t="s">
        <v>460</v>
      </c>
      <c r="C38" s="236"/>
      <c r="D38" s="236"/>
      <c r="E38" s="236"/>
      <c r="G38" s="107"/>
      <c r="H38" s="107"/>
      <c r="I38" s="107"/>
      <c r="J38" s="107"/>
      <c r="K38" s="1"/>
      <c r="L38" s="1"/>
      <c r="M38" s="1"/>
      <c r="N38" s="1"/>
      <c r="O38" s="1"/>
      <c r="P38" s="1"/>
    </row>
    <row r="39" spans="1:16" ht="66.599999999999994" customHeight="1" x14ac:dyDescent="0.35">
      <c r="A39" s="4"/>
      <c r="B39" s="247" t="s">
        <v>412</v>
      </c>
      <c r="C39" s="247"/>
      <c r="D39" s="247"/>
      <c r="E39" s="247"/>
      <c r="G39" s="107"/>
      <c r="H39" s="107"/>
      <c r="I39" s="107"/>
      <c r="J39" s="107"/>
      <c r="K39" s="1"/>
      <c r="L39" s="1"/>
      <c r="M39" s="1"/>
      <c r="N39" s="1"/>
      <c r="O39" s="1"/>
      <c r="P39" s="1"/>
    </row>
    <row r="40" spans="1:16" ht="25.2" customHeight="1" x14ac:dyDescent="0.35">
      <c r="A40" s="4"/>
      <c r="B40" s="247" t="s">
        <v>461</v>
      </c>
      <c r="C40" s="247"/>
      <c r="D40" s="247"/>
      <c r="E40" s="247"/>
      <c r="G40" s="107"/>
      <c r="H40" s="107"/>
      <c r="I40" s="107"/>
      <c r="J40" s="107"/>
      <c r="K40" s="1"/>
      <c r="L40" s="1"/>
      <c r="M40" s="1"/>
      <c r="N40" s="1"/>
      <c r="O40" s="1"/>
      <c r="P40" s="1"/>
    </row>
    <row r="41" spans="1:16" ht="164.4" customHeight="1" x14ac:dyDescent="0.35">
      <c r="A41" s="4"/>
      <c r="B41" s="247" t="s">
        <v>462</v>
      </c>
      <c r="C41" s="247"/>
      <c r="D41" s="247"/>
      <c r="E41" s="247"/>
      <c r="G41" s="107"/>
      <c r="H41" s="107"/>
      <c r="I41" s="107"/>
      <c r="J41" s="107"/>
      <c r="K41" s="1"/>
      <c r="L41" s="1"/>
      <c r="M41" s="1"/>
      <c r="N41" s="1"/>
      <c r="O41" s="1"/>
      <c r="P41" s="1"/>
    </row>
    <row r="42" spans="1:16" ht="25.2" customHeight="1" x14ac:dyDescent="0.35">
      <c r="A42" s="4"/>
      <c r="B42" s="258" t="s">
        <v>489</v>
      </c>
      <c r="C42" s="258"/>
      <c r="D42" s="107"/>
      <c r="E42" s="258" t="s">
        <v>490</v>
      </c>
      <c r="F42" s="258"/>
      <c r="G42" s="107"/>
      <c r="H42" s="107"/>
      <c r="I42" s="107"/>
      <c r="J42" s="107"/>
      <c r="K42" s="1"/>
      <c r="L42" s="1"/>
      <c r="M42" s="1"/>
      <c r="N42" s="1"/>
      <c r="O42" s="1"/>
      <c r="P42" s="1"/>
    </row>
    <row r="43" spans="1:16" ht="245.4" customHeight="1" x14ac:dyDescent="0.35">
      <c r="A43" s="4"/>
      <c r="B43" s="6"/>
      <c r="C43" s="107"/>
      <c r="D43" s="107"/>
      <c r="E43" s="107"/>
      <c r="G43" s="107"/>
      <c r="H43" s="107"/>
      <c r="I43" s="107"/>
      <c r="J43" s="107"/>
      <c r="K43" s="1"/>
      <c r="L43" s="1"/>
      <c r="M43" s="1"/>
      <c r="N43" s="1"/>
      <c r="O43" s="1"/>
      <c r="P43" s="1"/>
    </row>
    <row r="44" spans="1:16" ht="25.2" customHeight="1" x14ac:dyDescent="0.35">
      <c r="A44" s="4"/>
      <c r="B44" s="247" t="s">
        <v>411</v>
      </c>
      <c r="C44" s="247"/>
      <c r="D44" s="247"/>
      <c r="E44" s="247"/>
      <c r="G44" s="107"/>
      <c r="H44" s="107"/>
      <c r="I44" s="107"/>
      <c r="J44" s="107"/>
      <c r="K44" s="1"/>
      <c r="L44" s="1"/>
      <c r="M44" s="1"/>
      <c r="N44" s="1"/>
      <c r="O44" s="1"/>
      <c r="P44" s="1"/>
    </row>
    <row r="45" spans="1:16" ht="34.799999999999997" customHeight="1" x14ac:dyDescent="0.35">
      <c r="A45" s="4"/>
      <c r="B45" s="236" t="s">
        <v>463</v>
      </c>
      <c r="C45" s="236"/>
      <c r="D45" s="236"/>
      <c r="E45" s="236"/>
      <c r="G45" s="107"/>
      <c r="H45" s="107"/>
      <c r="I45" s="107"/>
      <c r="J45" s="107"/>
      <c r="K45" s="1"/>
      <c r="L45" s="1"/>
      <c r="M45" s="1"/>
      <c r="N45" s="1"/>
      <c r="O45" s="1"/>
      <c r="P45" s="1"/>
    </row>
    <row r="46" spans="1:16" ht="13.2" customHeight="1" x14ac:dyDescent="0.35">
      <c r="A46" s="4"/>
      <c r="B46" s="117"/>
      <c r="C46" s="117"/>
      <c r="D46" s="117"/>
      <c r="E46" s="117"/>
      <c r="G46" s="107"/>
      <c r="H46" s="107"/>
      <c r="I46" s="107"/>
      <c r="J46" s="107"/>
      <c r="K46" s="1"/>
      <c r="L46" s="1"/>
      <c r="M46" s="1"/>
      <c r="N46" s="1"/>
      <c r="O46" s="1"/>
      <c r="P46" s="1"/>
    </row>
    <row r="47" spans="1:16" ht="18" x14ac:dyDescent="0.35">
      <c r="A47" s="4"/>
      <c r="B47" s="4"/>
      <c r="C47" s="4"/>
      <c r="D47" s="4"/>
      <c r="E47" s="4"/>
      <c r="G47" s="1"/>
      <c r="H47" s="1"/>
      <c r="I47" s="1"/>
      <c r="J47" s="1"/>
      <c r="K47" s="1"/>
      <c r="L47" s="1"/>
      <c r="M47" s="1"/>
      <c r="N47" s="1"/>
      <c r="O47" s="1"/>
      <c r="P47" s="1"/>
    </row>
    <row r="48" spans="1:16" ht="18" x14ac:dyDescent="0.35">
      <c r="A48" s="248" t="s">
        <v>449</v>
      </c>
      <c r="B48" s="248"/>
      <c r="C48" s="4"/>
      <c r="D48" s="4"/>
      <c r="E48" s="4"/>
      <c r="G48" s="1"/>
      <c r="H48" s="1"/>
      <c r="I48" s="1"/>
      <c r="J48" s="1"/>
      <c r="K48" s="1"/>
      <c r="L48" s="1"/>
      <c r="M48" s="1"/>
      <c r="N48" s="1"/>
      <c r="O48" s="1"/>
      <c r="P48" s="1"/>
    </row>
    <row r="49" spans="1:16" ht="22.2" customHeight="1" x14ac:dyDescent="0.35">
      <c r="A49" s="247"/>
      <c r="B49" s="247"/>
      <c r="C49" s="247"/>
      <c r="D49" s="247"/>
      <c r="E49" s="247"/>
      <c r="G49" s="1"/>
      <c r="H49" s="1"/>
      <c r="I49" s="1"/>
      <c r="J49" s="1"/>
      <c r="K49" s="1"/>
      <c r="L49" s="1"/>
      <c r="M49" s="1"/>
      <c r="N49" s="1"/>
      <c r="O49" s="1"/>
      <c r="P49" s="1"/>
    </row>
    <row r="50" spans="1:16" ht="18" x14ac:dyDescent="0.35">
      <c r="A50" s="4" t="s">
        <v>0</v>
      </c>
      <c r="B50" s="4"/>
      <c r="C50" s="4"/>
      <c r="D50" s="4"/>
      <c r="E50" s="4"/>
      <c r="G50" s="1"/>
      <c r="H50" s="1"/>
      <c r="I50" s="1"/>
      <c r="J50" s="1"/>
      <c r="K50" s="1"/>
      <c r="L50" s="1"/>
      <c r="M50" s="1"/>
      <c r="N50" s="1"/>
      <c r="O50" s="1"/>
      <c r="P50" s="1"/>
    </row>
    <row r="51" spans="1:16" ht="18" x14ac:dyDescent="0.35">
      <c r="A51" s="4"/>
      <c r="B51" s="4"/>
      <c r="C51" s="4"/>
      <c r="D51" s="4"/>
      <c r="E51" s="4"/>
      <c r="G51" s="1"/>
      <c r="H51" s="1"/>
      <c r="I51" s="1"/>
      <c r="J51" s="1"/>
      <c r="K51" s="1"/>
      <c r="L51" s="1"/>
      <c r="M51" s="1"/>
      <c r="N51" s="1"/>
      <c r="O51" s="1"/>
      <c r="P51" s="1"/>
    </row>
    <row r="52" spans="1:16" ht="18" x14ac:dyDescent="0.35">
      <c r="A52" s="7"/>
      <c r="B52" s="8" t="s">
        <v>1</v>
      </c>
      <c r="C52" s="4" t="s">
        <v>2</v>
      </c>
      <c r="D52" s="4"/>
      <c r="E52" s="4"/>
      <c r="F52" s="4"/>
      <c r="G52" s="2"/>
      <c r="H52" s="1"/>
      <c r="I52" s="1"/>
      <c r="J52" s="4"/>
      <c r="K52" s="1"/>
      <c r="L52" s="1"/>
      <c r="M52" s="1"/>
      <c r="O52" s="1"/>
      <c r="P52" s="1"/>
    </row>
    <row r="53" spans="1:16" ht="18" x14ac:dyDescent="0.35">
      <c r="A53" s="7"/>
      <c r="B53" s="8"/>
      <c r="C53" s="4"/>
      <c r="D53" s="4"/>
      <c r="E53" s="4"/>
      <c r="F53" s="4"/>
      <c r="G53" s="2"/>
      <c r="H53" s="1"/>
      <c r="I53" s="1"/>
      <c r="J53" s="4"/>
      <c r="K53" s="1"/>
      <c r="L53" s="1"/>
      <c r="M53" s="1"/>
      <c r="O53" s="1"/>
      <c r="P53" s="1"/>
    </row>
    <row r="54" spans="1:16" ht="31.5" customHeight="1" x14ac:dyDescent="0.35">
      <c r="A54" s="7"/>
      <c r="B54" s="8" t="s">
        <v>3</v>
      </c>
      <c r="C54" s="235" t="s">
        <v>362</v>
      </c>
      <c r="D54" s="235"/>
      <c r="E54" s="235"/>
      <c r="F54" s="4"/>
      <c r="G54" s="2"/>
      <c r="H54" s="1"/>
      <c r="I54" s="1"/>
      <c r="J54" s="4"/>
      <c r="K54" s="1"/>
      <c r="L54" s="1"/>
      <c r="M54" s="1"/>
      <c r="O54" s="1"/>
      <c r="P54" s="1"/>
    </row>
    <row r="55" spans="1:16" ht="18" x14ac:dyDescent="0.35">
      <c r="A55" s="7"/>
      <c r="B55" s="8"/>
      <c r="C55" s="4"/>
      <c r="D55" s="4"/>
      <c r="E55" s="4"/>
      <c r="F55" s="4"/>
      <c r="G55" s="2"/>
      <c r="H55" s="1"/>
      <c r="I55" s="1"/>
      <c r="J55" s="4"/>
      <c r="K55" s="1"/>
      <c r="L55" s="1"/>
      <c r="M55" s="1"/>
      <c r="O55" s="1"/>
      <c r="P55" s="1"/>
    </row>
    <row r="56" spans="1:16" ht="324.60000000000002" customHeight="1" x14ac:dyDescent="0.35">
      <c r="A56" s="7"/>
      <c r="B56" s="8"/>
      <c r="C56" s="9">
        <v>1</v>
      </c>
      <c r="D56" s="10" t="s">
        <v>4</v>
      </c>
      <c r="E56" s="87" t="s">
        <v>369</v>
      </c>
      <c r="F56" s="4"/>
      <c r="G56" s="2"/>
      <c r="H56" s="1"/>
      <c r="I56" s="1"/>
      <c r="J56" s="4"/>
      <c r="K56" s="1"/>
      <c r="L56" s="1"/>
      <c r="M56" s="1"/>
      <c r="O56" s="1"/>
      <c r="P56" s="1"/>
    </row>
    <row r="57" spans="1:16" ht="373.2" customHeight="1" x14ac:dyDescent="0.35">
      <c r="A57" s="7"/>
      <c r="B57" s="8"/>
      <c r="C57" s="9">
        <v>2</v>
      </c>
      <c r="D57" s="10" t="s">
        <v>5</v>
      </c>
      <c r="E57" s="87" t="s">
        <v>464</v>
      </c>
      <c r="F57" s="4"/>
      <c r="G57" s="2"/>
      <c r="H57" s="1"/>
      <c r="I57" s="1"/>
      <c r="J57" s="4"/>
      <c r="K57" s="1"/>
      <c r="L57" s="1"/>
      <c r="M57" s="1"/>
      <c r="O57" s="1"/>
      <c r="P57" s="1"/>
    </row>
    <row r="58" spans="1:16" ht="240.6" customHeight="1" x14ac:dyDescent="0.35">
      <c r="A58" s="7"/>
      <c r="B58" s="8"/>
      <c r="C58" s="9">
        <v>3</v>
      </c>
      <c r="D58" s="10" t="s">
        <v>6</v>
      </c>
      <c r="E58" s="87" t="s">
        <v>466</v>
      </c>
      <c r="F58" s="4"/>
      <c r="G58" s="2"/>
      <c r="H58" s="1"/>
      <c r="I58" s="1"/>
      <c r="J58" s="4"/>
      <c r="K58" s="1"/>
      <c r="L58" s="1"/>
      <c r="M58" s="1"/>
      <c r="O58" s="1"/>
      <c r="P58" s="1"/>
    </row>
    <row r="59" spans="1:16" ht="227.4" customHeight="1" x14ac:dyDescent="0.35">
      <c r="A59" s="7"/>
      <c r="B59" s="8"/>
      <c r="C59" s="9">
        <v>4</v>
      </c>
      <c r="D59" s="10" t="s">
        <v>7</v>
      </c>
      <c r="E59" s="87" t="s">
        <v>465</v>
      </c>
      <c r="F59" s="4"/>
      <c r="G59" s="2"/>
      <c r="H59" s="1"/>
      <c r="I59" s="1"/>
      <c r="J59" s="4"/>
      <c r="K59" s="1"/>
      <c r="L59" s="1"/>
      <c r="M59" s="1"/>
      <c r="O59" s="1"/>
      <c r="P59" s="1"/>
    </row>
    <row r="60" spans="1:16" ht="18" x14ac:dyDescent="0.35">
      <c r="A60" s="7"/>
      <c r="B60" s="8"/>
      <c r="C60" s="4"/>
      <c r="D60" s="4"/>
      <c r="E60" s="4"/>
      <c r="F60" s="4"/>
      <c r="G60" s="2"/>
      <c r="H60" s="1"/>
      <c r="I60" s="1"/>
      <c r="J60" s="4"/>
      <c r="K60" s="1"/>
      <c r="L60" s="1"/>
      <c r="M60" s="1"/>
      <c r="O60" s="1"/>
      <c r="P60" s="1"/>
    </row>
    <row r="61" spans="1:16" ht="18" x14ac:dyDescent="0.35">
      <c r="A61" s="7"/>
      <c r="B61" s="8" t="s">
        <v>8</v>
      </c>
      <c r="C61" s="4" t="s">
        <v>363</v>
      </c>
      <c r="D61" s="4"/>
      <c r="E61" s="4"/>
      <c r="F61" s="4"/>
      <c r="G61" s="2"/>
      <c r="H61" s="1"/>
      <c r="I61" s="1"/>
      <c r="J61" s="4"/>
      <c r="K61" s="1"/>
      <c r="L61" s="1"/>
      <c r="M61" s="1"/>
      <c r="O61" s="1"/>
      <c r="P61" s="1"/>
    </row>
    <row r="62" spans="1:16" ht="25.5" customHeight="1" x14ac:dyDescent="0.35">
      <c r="A62" s="7"/>
      <c r="B62" s="8"/>
      <c r="C62" s="4"/>
      <c r="D62" s="4"/>
      <c r="E62" s="4"/>
      <c r="F62" s="4"/>
      <c r="G62" s="2"/>
      <c r="H62" s="1"/>
      <c r="I62" s="1"/>
      <c r="J62" s="4"/>
      <c r="K62" s="1"/>
      <c r="L62" s="1"/>
      <c r="M62" s="1"/>
      <c r="O62" s="1"/>
      <c r="P62" s="1"/>
    </row>
    <row r="63" spans="1:16" ht="18" x14ac:dyDescent="0.35">
      <c r="A63" s="7"/>
      <c r="B63" s="8"/>
      <c r="C63" s="9">
        <v>1</v>
      </c>
      <c r="D63" s="10" t="s">
        <v>9</v>
      </c>
      <c r="E63" s="4"/>
      <c r="F63" s="4"/>
      <c r="G63" s="2"/>
      <c r="H63" s="1"/>
      <c r="I63" s="1"/>
      <c r="J63" s="4"/>
      <c r="K63" s="1"/>
      <c r="L63" s="1"/>
      <c r="M63" s="1"/>
      <c r="O63" s="1"/>
      <c r="P63" s="1"/>
    </row>
    <row r="64" spans="1:16" ht="18" x14ac:dyDescent="0.35">
      <c r="A64" s="7"/>
      <c r="B64" s="8"/>
      <c r="C64" s="9">
        <v>2</v>
      </c>
      <c r="D64" s="10" t="s">
        <v>10</v>
      </c>
      <c r="E64" s="4"/>
      <c r="F64" s="4"/>
      <c r="G64" s="2"/>
      <c r="H64" s="1"/>
      <c r="I64" s="1"/>
      <c r="J64" s="4"/>
      <c r="K64" s="1"/>
      <c r="L64" s="1"/>
      <c r="M64" s="1"/>
      <c r="O64" s="1"/>
      <c r="P64" s="1"/>
    </row>
    <row r="65" spans="1:16" ht="18" x14ac:dyDescent="0.35">
      <c r="A65" s="7"/>
      <c r="B65" s="8"/>
      <c r="C65" s="9">
        <v>3</v>
      </c>
      <c r="D65" s="10" t="s">
        <v>11</v>
      </c>
      <c r="E65" s="4"/>
      <c r="F65" s="4"/>
      <c r="G65" s="2"/>
      <c r="H65" s="1"/>
      <c r="I65" s="1"/>
      <c r="J65" s="4"/>
      <c r="K65" s="1"/>
      <c r="L65" s="1"/>
      <c r="M65" s="1"/>
      <c r="O65" s="1"/>
      <c r="P65" s="1"/>
    </row>
    <row r="66" spans="1:16" ht="18" x14ac:dyDescent="0.35">
      <c r="A66" s="7"/>
      <c r="B66" s="8"/>
      <c r="C66" s="9">
        <v>4</v>
      </c>
      <c r="D66" s="10" t="s">
        <v>12</v>
      </c>
      <c r="E66" s="4"/>
      <c r="F66" s="4"/>
      <c r="G66" s="2"/>
      <c r="H66" s="1"/>
      <c r="I66" s="1"/>
      <c r="J66" s="4"/>
      <c r="K66" s="1"/>
      <c r="L66" s="1"/>
      <c r="M66" s="1"/>
      <c r="O66" s="1"/>
      <c r="P66" s="1"/>
    </row>
    <row r="67" spans="1:16" ht="18" x14ac:dyDescent="0.35">
      <c r="A67" s="7"/>
      <c r="B67" s="8"/>
      <c r="C67" s="4"/>
      <c r="D67" s="4"/>
      <c r="E67" s="4"/>
      <c r="F67" s="4"/>
      <c r="G67" s="2"/>
      <c r="H67" s="1"/>
      <c r="I67" s="1"/>
      <c r="J67" s="1"/>
      <c r="K67" s="1"/>
      <c r="L67" s="1"/>
      <c r="M67" s="1"/>
      <c r="N67" s="1"/>
      <c r="O67" s="1"/>
      <c r="P67" s="1"/>
    </row>
    <row r="68" spans="1:16" ht="18" x14ac:dyDescent="0.35">
      <c r="A68" s="7"/>
      <c r="B68" s="8" t="s">
        <v>13</v>
      </c>
      <c r="C68" s="239" t="s">
        <v>14</v>
      </c>
      <c r="D68" s="239"/>
      <c r="E68" s="239"/>
      <c r="F68" s="4"/>
      <c r="G68" s="2"/>
      <c r="H68" s="1"/>
      <c r="I68" s="1"/>
      <c r="J68" s="1"/>
      <c r="K68" s="1"/>
      <c r="L68" s="1"/>
      <c r="M68" s="1"/>
      <c r="N68" s="1"/>
      <c r="O68" s="1"/>
      <c r="P68" s="1"/>
    </row>
    <row r="69" spans="1:16" ht="27.75" customHeight="1" x14ac:dyDescent="0.35">
      <c r="A69" s="7"/>
      <c r="B69" s="8"/>
      <c r="C69" s="239"/>
      <c r="D69" s="239"/>
      <c r="E69" s="239"/>
      <c r="F69" s="4"/>
      <c r="G69" s="2"/>
      <c r="H69" s="1"/>
      <c r="I69" s="1"/>
      <c r="J69" s="1"/>
      <c r="K69" s="1"/>
      <c r="L69" s="1"/>
      <c r="M69" s="1"/>
      <c r="N69" s="1"/>
      <c r="O69" s="1"/>
      <c r="P69" s="1"/>
    </row>
    <row r="70" spans="1:16" ht="18" x14ac:dyDescent="0.35">
      <c r="A70" s="7"/>
      <c r="B70" s="8"/>
      <c r="C70" s="4"/>
      <c r="D70" s="4"/>
      <c r="E70" s="4"/>
      <c r="F70" s="4"/>
      <c r="G70" s="2"/>
      <c r="H70" s="1"/>
      <c r="I70" s="1"/>
      <c r="J70" s="1"/>
      <c r="K70" s="1"/>
      <c r="L70" s="1"/>
      <c r="M70" s="1"/>
      <c r="N70" s="1"/>
      <c r="O70" s="1"/>
      <c r="P70" s="1"/>
    </row>
    <row r="71" spans="1:16" ht="18" x14ac:dyDescent="0.35">
      <c r="A71" s="2"/>
      <c r="B71" s="8" t="s">
        <v>15</v>
      </c>
      <c r="C71" s="239" t="s">
        <v>16</v>
      </c>
      <c r="D71" s="239"/>
      <c r="E71" s="239"/>
      <c r="F71" s="4"/>
      <c r="G71" s="2"/>
      <c r="H71" s="1"/>
      <c r="I71" s="1"/>
      <c r="J71" s="1"/>
      <c r="K71" s="1"/>
      <c r="L71" s="1"/>
      <c r="M71" s="1"/>
      <c r="N71" s="1"/>
      <c r="O71" s="1"/>
      <c r="P71" s="1"/>
    </row>
    <row r="72" spans="1:16" ht="15" customHeight="1" x14ac:dyDescent="0.35">
      <c r="A72" s="2"/>
      <c r="B72" s="8"/>
      <c r="C72" s="239"/>
      <c r="D72" s="239"/>
      <c r="E72" s="239"/>
      <c r="F72" s="4"/>
      <c r="G72" s="2"/>
      <c r="H72" s="1"/>
      <c r="I72" s="1"/>
      <c r="J72" s="1"/>
      <c r="K72" s="1"/>
      <c r="L72" s="1"/>
      <c r="M72" s="1"/>
      <c r="N72" s="1"/>
      <c r="O72" s="1"/>
      <c r="P72" s="1"/>
    </row>
    <row r="73" spans="1:16" ht="18" x14ac:dyDescent="0.35">
      <c r="A73" s="2"/>
      <c r="B73" s="8"/>
      <c r="C73" s="4"/>
      <c r="D73" s="4"/>
      <c r="E73" s="4"/>
      <c r="F73" s="4"/>
      <c r="G73" s="2"/>
      <c r="H73" s="1"/>
      <c r="I73" s="1"/>
      <c r="J73" s="1"/>
      <c r="K73" s="1"/>
      <c r="L73" s="1"/>
      <c r="M73" s="1"/>
      <c r="N73" s="1"/>
      <c r="O73" s="1"/>
      <c r="P73" s="1"/>
    </row>
    <row r="74" spans="1:16" ht="21" customHeight="1" x14ac:dyDescent="0.35">
      <c r="A74" s="2"/>
      <c r="B74" s="8" t="s">
        <v>467</v>
      </c>
      <c r="C74" s="4" t="s">
        <v>468</v>
      </c>
      <c r="D74" s="2"/>
      <c r="E74" s="2"/>
      <c r="F74" s="2"/>
      <c r="G74" s="2"/>
      <c r="H74" s="1"/>
      <c r="I74" s="1"/>
      <c r="J74" s="1"/>
      <c r="K74" s="1"/>
      <c r="L74" s="1"/>
      <c r="M74" s="1"/>
      <c r="N74" s="1"/>
      <c r="O74" s="1"/>
      <c r="P74" s="1"/>
    </row>
    <row r="75" spans="1:16" ht="18" x14ac:dyDescent="0.35">
      <c r="A75" s="2"/>
      <c r="B75" s="8"/>
      <c r="C75" s="4"/>
      <c r="D75" s="4"/>
      <c r="E75" s="4"/>
      <c r="F75" s="4"/>
      <c r="G75" s="2"/>
      <c r="H75" s="1"/>
      <c r="I75" s="1"/>
      <c r="J75" s="1"/>
      <c r="K75" s="1"/>
      <c r="L75" s="1"/>
      <c r="M75" s="1"/>
      <c r="N75" s="1"/>
      <c r="O75" s="1"/>
      <c r="P75" s="1"/>
    </row>
    <row r="76" spans="1:16" ht="47.25" customHeight="1" x14ac:dyDescent="0.35">
      <c r="A76" s="2"/>
      <c r="B76" s="8" t="s">
        <v>17</v>
      </c>
      <c r="C76" s="253" t="s">
        <v>18</v>
      </c>
      <c r="D76" s="239"/>
      <c r="E76" s="239"/>
      <c r="F76" s="4"/>
      <c r="G76" s="2"/>
      <c r="H76" s="1"/>
      <c r="I76" s="1"/>
      <c r="J76" s="1"/>
      <c r="K76" s="1"/>
      <c r="L76" s="1"/>
      <c r="M76" s="1"/>
      <c r="N76" s="1"/>
      <c r="O76" s="1"/>
      <c r="P76" s="1"/>
    </row>
    <row r="77" spans="1:16" ht="18" x14ac:dyDescent="0.35">
      <c r="A77" s="2"/>
      <c r="B77" s="8"/>
      <c r="C77" s="5"/>
      <c r="D77" s="4"/>
      <c r="E77" s="4"/>
      <c r="F77" s="4"/>
      <c r="G77" s="2"/>
      <c r="H77" s="1"/>
      <c r="I77" s="1"/>
      <c r="J77" s="1"/>
      <c r="K77" s="1"/>
      <c r="L77" s="1"/>
      <c r="M77" s="1"/>
      <c r="N77" s="1"/>
      <c r="O77" s="1"/>
      <c r="P77" s="1"/>
    </row>
    <row r="78" spans="1:16" ht="21.75" customHeight="1" x14ac:dyDescent="0.35">
      <c r="A78" s="2"/>
      <c r="B78" s="8" t="s">
        <v>19</v>
      </c>
      <c r="C78" s="5" t="s">
        <v>471</v>
      </c>
      <c r="D78" s="4"/>
      <c r="E78" s="4"/>
      <c r="F78" s="4"/>
      <c r="G78" s="2"/>
      <c r="H78" s="1"/>
      <c r="I78" s="1"/>
      <c r="J78" s="1"/>
      <c r="K78" s="1"/>
      <c r="L78" s="1"/>
      <c r="M78" s="1"/>
      <c r="N78" s="1"/>
      <c r="O78" s="1"/>
      <c r="P78" s="1"/>
    </row>
    <row r="79" spans="1:16" ht="21.75" customHeight="1" x14ac:dyDescent="0.35">
      <c r="A79" s="2"/>
      <c r="B79" s="8"/>
      <c r="C79" s="5"/>
      <c r="D79" s="4"/>
      <c r="E79" s="4"/>
      <c r="F79" s="4"/>
      <c r="G79" s="2"/>
      <c r="H79" s="1"/>
      <c r="I79" s="1"/>
      <c r="J79" s="1"/>
      <c r="K79" s="1"/>
      <c r="L79" s="1"/>
      <c r="M79" s="1"/>
      <c r="N79" s="1"/>
      <c r="O79" s="1"/>
      <c r="P79" s="1"/>
    </row>
    <row r="80" spans="1:16" ht="48.6" customHeight="1" x14ac:dyDescent="0.35">
      <c r="A80" s="2"/>
      <c r="B80" s="8" t="s">
        <v>469</v>
      </c>
      <c r="C80" s="243" t="s">
        <v>470</v>
      </c>
      <c r="D80" s="243"/>
      <c r="E80" s="243"/>
      <c r="F80" s="243"/>
      <c r="G80" s="2"/>
      <c r="H80" s="1"/>
      <c r="I80" s="1"/>
      <c r="J80" s="1"/>
      <c r="K80" s="1"/>
      <c r="L80" s="1"/>
      <c r="M80" s="1"/>
      <c r="N80" s="1"/>
      <c r="O80" s="1"/>
      <c r="P80" s="1"/>
    </row>
    <row r="81" spans="1:16" ht="18" x14ac:dyDescent="0.35">
      <c r="A81" s="2"/>
      <c r="B81" s="8"/>
      <c r="C81" s="4"/>
      <c r="D81" s="4"/>
      <c r="E81" s="4"/>
      <c r="F81" s="4"/>
      <c r="G81" s="2"/>
      <c r="H81" s="1"/>
      <c r="I81" s="1"/>
      <c r="J81" s="1"/>
      <c r="K81" s="1"/>
      <c r="L81" s="1"/>
      <c r="M81" s="1"/>
      <c r="N81" s="1"/>
      <c r="O81" s="1"/>
      <c r="P81" s="1"/>
    </row>
    <row r="82" spans="1:16" ht="38.25" customHeight="1" x14ac:dyDescent="0.35">
      <c r="A82" s="2"/>
      <c r="B82" s="8" t="s">
        <v>20</v>
      </c>
      <c r="C82" s="239" t="s">
        <v>472</v>
      </c>
      <c r="D82" s="239"/>
      <c r="E82" s="239"/>
      <c r="F82" s="2"/>
      <c r="G82" s="2"/>
      <c r="H82" s="1"/>
      <c r="I82" s="1"/>
      <c r="J82" s="1"/>
      <c r="K82" s="1"/>
      <c r="L82" s="1"/>
      <c r="M82" s="1"/>
      <c r="N82" s="1"/>
      <c r="O82" s="1"/>
      <c r="P82" s="1"/>
    </row>
    <row r="83" spans="1:16" ht="18" x14ac:dyDescent="0.35">
      <c r="A83" s="2"/>
      <c r="B83" s="8"/>
      <c r="C83" s="4"/>
      <c r="D83" s="4"/>
      <c r="E83" s="4"/>
      <c r="F83" s="2"/>
      <c r="G83" s="2"/>
      <c r="H83" s="1"/>
      <c r="I83" s="1"/>
      <c r="J83" s="1"/>
      <c r="K83" s="1"/>
      <c r="L83" s="1"/>
      <c r="M83" s="1"/>
      <c r="N83" s="1"/>
      <c r="O83" s="1"/>
      <c r="P83" s="1"/>
    </row>
    <row r="84" spans="1:16" ht="18" x14ac:dyDescent="0.35">
      <c r="A84" s="2"/>
      <c r="B84" s="8"/>
      <c r="C84" s="4"/>
      <c r="D84" s="2"/>
      <c r="E84" s="2"/>
      <c r="F84" s="2"/>
      <c r="G84" s="2"/>
      <c r="H84" s="1"/>
      <c r="I84" s="1"/>
      <c r="J84" s="1"/>
      <c r="K84" s="1"/>
      <c r="L84" s="1"/>
      <c r="M84" s="1"/>
      <c r="N84" s="1"/>
      <c r="O84" s="1"/>
      <c r="P84" s="1"/>
    </row>
    <row r="85" spans="1:16" ht="18" x14ac:dyDescent="0.35">
      <c r="A85" s="3" t="s">
        <v>450</v>
      </c>
      <c r="B85" s="8"/>
      <c r="C85" s="4"/>
      <c r="D85" s="2"/>
      <c r="E85" s="2"/>
      <c r="F85" s="2"/>
      <c r="G85" s="2"/>
      <c r="H85" s="1"/>
      <c r="I85" s="1"/>
      <c r="J85" s="1"/>
      <c r="K85" s="1"/>
      <c r="L85" s="1"/>
      <c r="M85" s="1"/>
      <c r="N85" s="1"/>
      <c r="O85" s="1"/>
      <c r="P85" s="1"/>
    </row>
    <row r="86" spans="1:16" ht="18" x14ac:dyDescent="0.35">
      <c r="A86" s="3"/>
      <c r="B86" s="8"/>
      <c r="C86" s="4"/>
      <c r="D86" s="2"/>
      <c r="E86" s="2"/>
      <c r="F86" s="2"/>
      <c r="G86" s="2"/>
      <c r="H86" s="1"/>
      <c r="I86" s="1"/>
      <c r="J86" s="1"/>
      <c r="K86" s="1"/>
      <c r="L86" s="1"/>
      <c r="M86" s="1"/>
      <c r="N86" s="1"/>
      <c r="O86" s="1"/>
      <c r="P86" s="1"/>
    </row>
    <row r="87" spans="1:16" ht="18" x14ac:dyDescent="0.35">
      <c r="A87" s="3"/>
      <c r="B87" s="255" t="s">
        <v>204</v>
      </c>
      <c r="C87" s="256"/>
      <c r="D87" s="257"/>
      <c r="E87" s="2"/>
      <c r="F87" s="2"/>
      <c r="G87" s="2"/>
      <c r="H87" s="1"/>
      <c r="I87" s="1"/>
      <c r="J87" s="1"/>
      <c r="K87" s="1"/>
      <c r="L87" s="1"/>
      <c r="M87" s="1"/>
      <c r="N87" s="1"/>
      <c r="O87" s="1"/>
      <c r="P87" s="1"/>
    </row>
    <row r="88" spans="1:16" ht="18" x14ac:dyDescent="0.35">
      <c r="A88" s="3"/>
      <c r="B88" s="8"/>
      <c r="C88" s="4"/>
      <c r="D88" s="2"/>
      <c r="E88" s="2"/>
      <c r="F88" s="2"/>
      <c r="G88" s="2"/>
      <c r="H88" s="1"/>
      <c r="I88" s="1"/>
      <c r="J88" s="1"/>
      <c r="K88" s="1"/>
      <c r="L88" s="1"/>
      <c r="M88" s="1"/>
      <c r="N88" s="1"/>
      <c r="O88" s="1"/>
      <c r="P88" s="1"/>
    </row>
    <row r="89" spans="1:16" ht="42" customHeight="1" x14ac:dyDescent="0.35">
      <c r="A89" s="1"/>
      <c r="B89" s="11" t="s">
        <v>21</v>
      </c>
      <c r="C89" s="252" t="s">
        <v>22</v>
      </c>
      <c r="D89" s="241"/>
      <c r="E89" s="242"/>
      <c r="F89" s="4"/>
      <c r="G89" s="2"/>
      <c r="H89" s="1"/>
      <c r="I89" s="1"/>
      <c r="J89" s="1"/>
      <c r="K89" s="1"/>
      <c r="L89" s="1"/>
      <c r="M89" s="1"/>
      <c r="N89" s="1"/>
      <c r="O89" s="1"/>
      <c r="P89" s="1"/>
    </row>
    <row r="90" spans="1:16" ht="18" x14ac:dyDescent="0.35">
      <c r="A90" s="4"/>
      <c r="B90" s="8"/>
      <c r="C90" s="4"/>
      <c r="D90" s="2"/>
      <c r="E90" s="2"/>
      <c r="F90" s="2"/>
      <c r="G90" s="2"/>
      <c r="H90" s="1"/>
      <c r="I90" s="1"/>
      <c r="J90" s="1"/>
      <c r="K90" s="1"/>
      <c r="L90" s="1"/>
      <c r="M90" s="1"/>
      <c r="N90" s="1"/>
      <c r="O90" s="1"/>
      <c r="P90" s="1"/>
    </row>
    <row r="91" spans="1:16" ht="45" customHeight="1" x14ac:dyDescent="0.35">
      <c r="A91" s="1"/>
      <c r="B91" s="254" t="s">
        <v>23</v>
      </c>
      <c r="C91" s="240" t="s">
        <v>24</v>
      </c>
      <c r="D91" s="241"/>
      <c r="E91" s="242"/>
      <c r="F91" s="2"/>
      <c r="G91" s="2"/>
      <c r="H91" s="1"/>
      <c r="I91" s="1"/>
      <c r="J91" s="1"/>
      <c r="K91" s="1"/>
      <c r="L91" s="1"/>
      <c r="M91" s="1"/>
      <c r="N91" s="1"/>
      <c r="O91" s="1"/>
      <c r="P91" s="1"/>
    </row>
    <row r="92" spans="1:16" ht="45.75" customHeight="1" x14ac:dyDescent="0.35">
      <c r="A92" s="1"/>
      <c r="B92" s="254"/>
      <c r="C92" s="240" t="s">
        <v>25</v>
      </c>
      <c r="D92" s="241"/>
      <c r="E92" s="242"/>
      <c r="F92" s="2"/>
      <c r="G92" s="2"/>
      <c r="H92" s="1"/>
      <c r="I92" s="1"/>
      <c r="J92" s="1"/>
      <c r="K92" s="1"/>
      <c r="L92" s="1"/>
      <c r="M92" s="1"/>
      <c r="N92" s="1"/>
      <c r="O92" s="1"/>
      <c r="P92" s="1"/>
    </row>
    <row r="93" spans="1:16" ht="61.5" customHeight="1" x14ac:dyDescent="0.35">
      <c r="A93" s="1"/>
      <c r="B93" s="254"/>
      <c r="C93" s="240" t="s">
        <v>26</v>
      </c>
      <c r="D93" s="241"/>
      <c r="E93" s="242"/>
      <c r="F93" s="2"/>
      <c r="G93" s="2"/>
      <c r="H93" s="1"/>
      <c r="I93" s="1"/>
      <c r="J93" s="1"/>
      <c r="K93" s="1"/>
      <c r="L93" s="1"/>
      <c r="M93" s="1"/>
      <c r="N93" s="1"/>
      <c r="O93" s="1"/>
      <c r="P93" s="1"/>
    </row>
    <row r="94" spans="1:16" ht="232.5" customHeight="1" x14ac:dyDescent="0.35">
      <c r="A94" s="1"/>
      <c r="B94" s="254"/>
      <c r="C94" s="240" t="s">
        <v>491</v>
      </c>
      <c r="D94" s="241"/>
      <c r="E94" s="242"/>
      <c r="F94" s="2"/>
      <c r="G94" s="2"/>
      <c r="H94" s="1"/>
      <c r="I94" s="1"/>
      <c r="J94" s="1"/>
      <c r="K94" s="1"/>
      <c r="L94" s="1"/>
      <c r="M94" s="1"/>
      <c r="N94" s="1"/>
      <c r="O94" s="1"/>
      <c r="P94" s="1"/>
    </row>
    <row r="95" spans="1:16" ht="133.5" customHeight="1" x14ac:dyDescent="0.35">
      <c r="A95" s="2"/>
      <c r="B95" s="254"/>
      <c r="C95" s="240" t="s">
        <v>27</v>
      </c>
      <c r="D95" s="241"/>
      <c r="E95" s="242"/>
      <c r="F95" s="2"/>
      <c r="G95" s="2"/>
      <c r="H95" s="1"/>
      <c r="I95" s="1"/>
      <c r="J95" s="1"/>
      <c r="K95" s="1"/>
      <c r="L95" s="1"/>
      <c r="M95" s="1"/>
      <c r="N95" s="1"/>
      <c r="O95" s="1"/>
      <c r="P95" s="1"/>
    </row>
    <row r="96" spans="1:16" ht="64.8" customHeight="1" x14ac:dyDescent="0.35">
      <c r="A96" s="2"/>
      <c r="B96" s="254"/>
      <c r="C96" s="240" t="s">
        <v>473</v>
      </c>
      <c r="D96" s="241"/>
      <c r="E96" s="242"/>
      <c r="F96" s="2"/>
      <c r="G96" s="2"/>
      <c r="H96" s="1"/>
      <c r="I96" s="1"/>
      <c r="J96" s="1"/>
      <c r="K96" s="1"/>
      <c r="L96" s="1"/>
      <c r="M96" s="1"/>
      <c r="N96" s="1"/>
      <c r="O96" s="1"/>
      <c r="P96" s="1"/>
    </row>
    <row r="97" spans="1:16" ht="123.75" customHeight="1" x14ac:dyDescent="0.35">
      <c r="A97" s="2"/>
      <c r="B97" s="254"/>
      <c r="C97" s="240" t="s">
        <v>474</v>
      </c>
      <c r="D97" s="241"/>
      <c r="E97" s="242"/>
      <c r="F97" s="2"/>
      <c r="G97" s="2"/>
      <c r="H97" s="1"/>
      <c r="I97" s="1"/>
      <c r="K97" s="1"/>
      <c r="L97" s="1"/>
      <c r="M97" s="1"/>
      <c r="N97" s="1"/>
      <c r="O97" s="1"/>
      <c r="P97" s="1"/>
    </row>
    <row r="98" spans="1:16" ht="242.4" customHeight="1" x14ac:dyDescent="0.35">
      <c r="A98" s="2"/>
      <c r="B98" s="254"/>
      <c r="C98" s="240" t="s">
        <v>484</v>
      </c>
      <c r="D98" s="241"/>
      <c r="E98" s="242"/>
      <c r="F98" s="2"/>
      <c r="G98" s="2"/>
      <c r="H98" s="1"/>
      <c r="I98" s="1"/>
      <c r="J98" s="1"/>
      <c r="K98" s="1"/>
      <c r="L98" s="1"/>
      <c r="M98" s="1"/>
      <c r="N98" s="1"/>
      <c r="O98" s="1"/>
      <c r="P98" s="1"/>
    </row>
    <row r="99" spans="1:16" ht="18" x14ac:dyDescent="0.35">
      <c r="A99" s="2"/>
      <c r="B99" s="2"/>
      <c r="C99" s="4"/>
      <c r="D99" s="2"/>
      <c r="E99" s="2"/>
      <c r="F99" s="2"/>
      <c r="G99" s="2"/>
      <c r="H99" s="1"/>
      <c r="I99" s="1"/>
      <c r="J99" s="1"/>
      <c r="K99" s="1"/>
      <c r="L99" s="1"/>
      <c r="M99" s="1"/>
      <c r="N99" s="1"/>
      <c r="O99" s="1"/>
      <c r="P99" s="1"/>
    </row>
    <row r="100" spans="1:16" ht="18" x14ac:dyDescent="0.35">
      <c r="A100" s="3" t="s">
        <v>451</v>
      </c>
      <c r="B100" s="2"/>
      <c r="C100" s="2"/>
      <c r="D100" s="2"/>
      <c r="E100" s="2"/>
      <c r="F100" s="1"/>
      <c r="G100" s="1"/>
      <c r="H100" s="1"/>
      <c r="I100" s="1"/>
      <c r="J100" s="1"/>
      <c r="K100" s="1"/>
      <c r="L100" s="1"/>
      <c r="M100" s="1"/>
      <c r="N100" s="1"/>
      <c r="O100" s="1"/>
      <c r="P100" s="1"/>
    </row>
    <row r="101" spans="1:16" ht="18" x14ac:dyDescent="0.35">
      <c r="A101" s="3"/>
      <c r="B101" s="2"/>
      <c r="C101" s="2"/>
      <c r="D101" s="2"/>
      <c r="E101" s="2"/>
      <c r="F101" s="1"/>
      <c r="G101" s="1"/>
      <c r="H101" s="1"/>
      <c r="I101" s="1"/>
      <c r="J101" s="1"/>
      <c r="K101" s="1"/>
      <c r="L101" s="1"/>
      <c r="M101" s="1"/>
      <c r="N101" s="1"/>
      <c r="O101" s="1"/>
      <c r="P101" s="1"/>
    </row>
    <row r="102" spans="1:16" ht="33" customHeight="1" x14ac:dyDescent="0.35">
      <c r="A102" s="247" t="s">
        <v>28</v>
      </c>
      <c r="B102" s="247"/>
      <c r="C102" s="247"/>
      <c r="D102" s="247"/>
      <c r="E102" s="247"/>
      <c r="F102" s="247"/>
      <c r="G102" s="247"/>
      <c r="H102" s="247"/>
      <c r="I102" s="247"/>
      <c r="J102" s="247"/>
      <c r="K102" s="247"/>
      <c r="L102" s="247"/>
      <c r="M102" s="1"/>
      <c r="N102" s="1"/>
      <c r="O102" s="1"/>
      <c r="P102" s="1"/>
    </row>
    <row r="103" spans="1:16" ht="18" x14ac:dyDescent="0.35">
      <c r="A103" s="4"/>
      <c r="B103" s="2"/>
      <c r="C103" s="2"/>
      <c r="D103" s="2"/>
      <c r="E103" s="2"/>
      <c r="F103" s="1"/>
      <c r="G103" s="1"/>
      <c r="H103" s="1"/>
      <c r="I103" s="1"/>
      <c r="J103" s="1"/>
      <c r="K103" s="1"/>
      <c r="L103" s="1"/>
      <c r="M103" s="1"/>
      <c r="N103" s="1"/>
      <c r="O103" s="1"/>
      <c r="P103" s="1"/>
    </row>
    <row r="104" spans="1:16" ht="18" x14ac:dyDescent="0.35">
      <c r="A104" s="8" t="s">
        <v>29</v>
      </c>
      <c r="B104" s="2"/>
      <c r="C104" s="2"/>
      <c r="D104" s="2"/>
      <c r="E104" s="2"/>
      <c r="F104" s="8" t="s">
        <v>30</v>
      </c>
      <c r="G104" s="1"/>
      <c r="H104" s="1"/>
      <c r="I104" s="1"/>
      <c r="J104" s="1"/>
      <c r="K104" s="1"/>
      <c r="L104" s="1"/>
      <c r="M104" s="1"/>
      <c r="N104" s="1"/>
      <c r="O104" s="1"/>
      <c r="P104" s="1"/>
    </row>
    <row r="105" spans="1:16" ht="18" x14ac:dyDescent="0.35">
      <c r="A105" s="8"/>
      <c r="B105" s="2"/>
      <c r="C105" s="2"/>
      <c r="D105" s="2"/>
      <c r="E105" s="2"/>
      <c r="F105" s="1"/>
      <c r="G105" s="1"/>
      <c r="H105" s="1"/>
      <c r="I105" s="1"/>
      <c r="J105" s="1"/>
      <c r="K105" s="1"/>
      <c r="L105" s="1"/>
      <c r="M105" s="1"/>
      <c r="N105" s="1"/>
      <c r="O105" s="1"/>
      <c r="P105" s="1"/>
    </row>
    <row r="106" spans="1:16" ht="25.5" customHeight="1" x14ac:dyDescent="0.3">
      <c r="B106" s="37"/>
      <c r="C106" s="10" t="s">
        <v>31</v>
      </c>
      <c r="D106" s="12" t="s">
        <v>32</v>
      </c>
      <c r="F106" s="244" t="s">
        <v>33</v>
      </c>
      <c r="G106" s="40" t="s">
        <v>34</v>
      </c>
      <c r="H106" s="41">
        <v>4</v>
      </c>
      <c r="I106" s="42"/>
      <c r="J106" s="43"/>
      <c r="K106" s="43"/>
      <c r="L106" s="43"/>
    </row>
    <row r="107" spans="1:16" ht="27" customHeight="1" x14ac:dyDescent="0.3">
      <c r="B107" s="38"/>
      <c r="C107" s="10" t="s">
        <v>35</v>
      </c>
      <c r="D107" s="12" t="s">
        <v>36</v>
      </c>
      <c r="F107" s="245"/>
      <c r="G107" s="40" t="s">
        <v>6</v>
      </c>
      <c r="H107" s="41">
        <v>3</v>
      </c>
      <c r="I107" s="44"/>
      <c r="J107" s="42"/>
      <c r="K107" s="43"/>
      <c r="L107" s="43"/>
    </row>
    <row r="108" spans="1:16" ht="27.6" x14ac:dyDescent="0.3">
      <c r="B108" s="39"/>
      <c r="C108" s="10" t="s">
        <v>37</v>
      </c>
      <c r="D108" s="12" t="s">
        <v>38</v>
      </c>
      <c r="F108" s="245"/>
      <c r="G108" s="40" t="s">
        <v>5</v>
      </c>
      <c r="H108" s="41">
        <v>2</v>
      </c>
      <c r="I108" s="44"/>
      <c r="J108" s="42"/>
      <c r="K108" s="42"/>
      <c r="L108" s="43"/>
    </row>
    <row r="109" spans="1:16" ht="27.6" x14ac:dyDescent="0.3">
      <c r="F109" s="246"/>
      <c r="G109" s="40" t="s">
        <v>4</v>
      </c>
      <c r="H109" s="41">
        <v>1</v>
      </c>
      <c r="I109" s="44"/>
      <c r="J109" s="44"/>
      <c r="K109" s="44"/>
      <c r="L109" s="42"/>
    </row>
    <row r="110" spans="1:16" x14ac:dyDescent="0.3">
      <c r="I110" s="45">
        <v>1</v>
      </c>
      <c r="J110" s="45">
        <v>2</v>
      </c>
      <c r="K110" s="45">
        <v>3</v>
      </c>
      <c r="L110" s="45">
        <v>4</v>
      </c>
    </row>
    <row r="111" spans="1:16" ht="69" x14ac:dyDescent="0.3">
      <c r="I111" s="40" t="s">
        <v>9</v>
      </c>
      <c r="J111" s="40" t="s">
        <v>10</v>
      </c>
      <c r="K111" s="40" t="s">
        <v>11</v>
      </c>
      <c r="L111" s="40" t="s">
        <v>12</v>
      </c>
    </row>
    <row r="112" spans="1:16" ht="15" customHeight="1" x14ac:dyDescent="0.3">
      <c r="I112" s="249" t="s">
        <v>39</v>
      </c>
      <c r="J112" s="250"/>
      <c r="K112" s="250"/>
      <c r="L112" s="251"/>
    </row>
    <row r="114" spans="1:7" ht="22.2" customHeight="1" x14ac:dyDescent="0.3">
      <c r="A114" s="3" t="s">
        <v>452</v>
      </c>
    </row>
    <row r="115" spans="1:7" ht="17.399999999999999" customHeight="1" x14ac:dyDescent="0.3"/>
    <row r="116" spans="1:7" ht="312" customHeight="1" x14ac:dyDescent="0.3">
      <c r="A116" s="239" t="s">
        <v>492</v>
      </c>
      <c r="B116" s="239"/>
      <c r="C116" s="239"/>
      <c r="D116" s="239"/>
      <c r="E116" s="239"/>
    </row>
    <row r="117" spans="1:7" ht="232.2" customHeight="1" x14ac:dyDescent="0.3">
      <c r="A117" s="239"/>
      <c r="B117" s="239"/>
      <c r="C117" s="239"/>
      <c r="D117" s="239"/>
      <c r="E117" s="239"/>
    </row>
    <row r="120" spans="1:7" x14ac:dyDescent="0.3">
      <c r="A120" s="27" t="s">
        <v>453</v>
      </c>
    </row>
    <row r="122" spans="1:7" ht="48.75" customHeight="1" x14ac:dyDescent="0.3">
      <c r="A122" s="237" t="s">
        <v>40</v>
      </c>
      <c r="B122" s="238"/>
      <c r="C122" s="238"/>
      <c r="D122" s="238"/>
      <c r="E122" s="238"/>
    </row>
    <row r="123" spans="1:7" x14ac:dyDescent="0.3">
      <c r="A123" s="27" t="s">
        <v>374</v>
      </c>
    </row>
    <row r="125" spans="1:7" ht="15" x14ac:dyDescent="0.3">
      <c r="A125" s="25"/>
      <c r="B125" s="230" t="s">
        <v>375</v>
      </c>
      <c r="C125" s="230"/>
      <c r="D125" s="230"/>
      <c r="E125" s="230"/>
      <c r="F125" s="230"/>
      <c r="G125" s="230"/>
    </row>
    <row r="126" spans="1:7" x14ac:dyDescent="0.3">
      <c r="A126" s="26"/>
      <c r="B126" s="230" t="s">
        <v>376</v>
      </c>
      <c r="C126" s="230"/>
      <c r="D126" s="230"/>
      <c r="E126" s="230"/>
      <c r="F126" s="230"/>
      <c r="G126" s="230"/>
    </row>
    <row r="127" spans="1:7" x14ac:dyDescent="0.3">
      <c r="B127" s="230" t="s">
        <v>394</v>
      </c>
      <c r="C127" s="230"/>
      <c r="D127" s="230"/>
      <c r="E127" s="230"/>
      <c r="F127" s="230"/>
      <c r="G127" s="230"/>
    </row>
    <row r="128" spans="1:7" x14ac:dyDescent="0.3">
      <c r="B128" s="230" t="s">
        <v>377</v>
      </c>
      <c r="C128" s="230"/>
      <c r="D128" s="230"/>
      <c r="E128" s="230"/>
      <c r="F128" s="230"/>
      <c r="G128" s="230"/>
    </row>
    <row r="129" spans="2:7" x14ac:dyDescent="0.3">
      <c r="B129" s="230" t="s">
        <v>378</v>
      </c>
      <c r="C129" s="230"/>
      <c r="D129" s="230"/>
      <c r="E129" s="230"/>
      <c r="F129" s="230"/>
      <c r="G129" s="230"/>
    </row>
    <row r="130" spans="2:7" x14ac:dyDescent="0.3">
      <c r="B130" s="230" t="s">
        <v>379</v>
      </c>
      <c r="C130" s="230"/>
      <c r="D130" s="230"/>
      <c r="E130" s="230"/>
      <c r="F130" s="230"/>
      <c r="G130" s="230"/>
    </row>
    <row r="131" spans="2:7" x14ac:dyDescent="0.3">
      <c r="B131" s="230" t="s">
        <v>380</v>
      </c>
      <c r="C131" s="230"/>
      <c r="D131" s="230"/>
      <c r="E131" s="230"/>
      <c r="F131" s="230"/>
      <c r="G131" s="230"/>
    </row>
    <row r="132" spans="2:7" x14ac:dyDescent="0.3">
      <c r="B132" s="230" t="s">
        <v>381</v>
      </c>
      <c r="C132" s="230"/>
      <c r="D132" s="230"/>
      <c r="E132" s="230"/>
      <c r="F132" s="230"/>
      <c r="G132" s="230"/>
    </row>
    <row r="133" spans="2:7" ht="21.6" customHeight="1" x14ac:dyDescent="0.3">
      <c r="B133" s="233" t="s">
        <v>396</v>
      </c>
      <c r="C133" s="233"/>
      <c r="D133" s="233"/>
      <c r="E133" s="233"/>
      <c r="F133" s="233"/>
      <c r="G133" s="233"/>
    </row>
    <row r="134" spans="2:7" x14ac:dyDescent="0.3">
      <c r="B134" s="230" t="s">
        <v>499</v>
      </c>
      <c r="C134" s="230"/>
      <c r="D134" s="230"/>
      <c r="E134" s="230"/>
      <c r="F134" s="230"/>
      <c r="G134" s="230"/>
    </row>
    <row r="135" spans="2:7" x14ac:dyDescent="0.3">
      <c r="B135" s="227" t="s">
        <v>500</v>
      </c>
      <c r="C135" s="225"/>
      <c r="D135" s="225"/>
      <c r="E135" s="225"/>
      <c r="F135" s="225"/>
      <c r="G135" s="225"/>
    </row>
    <row r="136" spans="2:7" x14ac:dyDescent="0.3">
      <c r="B136" s="232" t="s">
        <v>395</v>
      </c>
      <c r="C136" s="232"/>
      <c r="D136" s="232"/>
      <c r="E136" s="232"/>
      <c r="F136" s="232"/>
      <c r="G136" s="232"/>
    </row>
    <row r="137" spans="2:7" x14ac:dyDescent="0.3">
      <c r="B137" s="230" t="s">
        <v>382</v>
      </c>
      <c r="C137" s="230"/>
      <c r="D137" s="230"/>
      <c r="E137" s="230"/>
      <c r="F137" s="230"/>
      <c r="G137" s="230"/>
    </row>
    <row r="138" spans="2:7" x14ac:dyDescent="0.3">
      <c r="B138" s="229" t="s">
        <v>383</v>
      </c>
      <c r="C138" s="229"/>
      <c r="D138" s="229"/>
      <c r="E138" s="229"/>
      <c r="F138" s="229"/>
      <c r="G138" s="229"/>
    </row>
    <row r="139" spans="2:7" x14ac:dyDescent="0.3">
      <c r="B139" s="230" t="s">
        <v>384</v>
      </c>
      <c r="C139" s="230"/>
      <c r="D139" s="230"/>
      <c r="E139" s="230"/>
      <c r="F139" s="230"/>
      <c r="G139" s="230"/>
    </row>
    <row r="140" spans="2:7" x14ac:dyDescent="0.3">
      <c r="B140" s="231" t="s">
        <v>385</v>
      </c>
      <c r="C140" s="231"/>
      <c r="D140" s="231"/>
      <c r="E140" s="231"/>
      <c r="F140" s="231"/>
      <c r="G140" s="231"/>
    </row>
    <row r="141" spans="2:7" x14ac:dyDescent="0.3">
      <c r="B141" s="230" t="s">
        <v>386</v>
      </c>
      <c r="C141" s="230"/>
      <c r="D141" s="230"/>
      <c r="E141" s="230"/>
      <c r="F141" s="230"/>
      <c r="G141" s="230"/>
    </row>
    <row r="142" spans="2:7" x14ac:dyDescent="0.3">
      <c r="B142" s="229" t="s">
        <v>387</v>
      </c>
      <c r="C142" s="229"/>
      <c r="D142" s="229"/>
      <c r="E142" s="229"/>
      <c r="F142" s="229"/>
      <c r="G142" s="229"/>
    </row>
    <row r="143" spans="2:7" x14ac:dyDescent="0.3">
      <c r="B143" s="230" t="s">
        <v>388</v>
      </c>
      <c r="C143" s="230"/>
      <c r="D143" s="230"/>
      <c r="E143" s="230"/>
      <c r="F143" s="230"/>
      <c r="G143" s="230"/>
    </row>
    <row r="144" spans="2:7" x14ac:dyDescent="0.3">
      <c r="B144" s="229" t="s">
        <v>389</v>
      </c>
      <c r="C144" s="229"/>
      <c r="D144" s="229"/>
      <c r="E144" s="229"/>
      <c r="F144" s="229"/>
      <c r="G144" s="229"/>
    </row>
    <row r="145" spans="2:7" x14ac:dyDescent="0.3">
      <c r="B145" s="229" t="s">
        <v>390</v>
      </c>
      <c r="C145" s="229"/>
      <c r="D145" s="229"/>
      <c r="E145" s="229"/>
      <c r="F145" s="229"/>
      <c r="G145" s="229"/>
    </row>
    <row r="146" spans="2:7" x14ac:dyDescent="0.3">
      <c r="B146" s="229" t="s">
        <v>391</v>
      </c>
      <c r="C146" s="229"/>
      <c r="D146" s="229"/>
      <c r="E146" s="229"/>
      <c r="F146" s="229"/>
      <c r="G146" s="229"/>
    </row>
    <row r="147" spans="2:7" x14ac:dyDescent="0.3">
      <c r="B147" s="229" t="s">
        <v>392</v>
      </c>
      <c r="C147" s="229"/>
      <c r="D147" s="229"/>
      <c r="E147" s="229"/>
      <c r="F147" s="229"/>
      <c r="G147" s="229"/>
    </row>
    <row r="148" spans="2:7" x14ac:dyDescent="0.3">
      <c r="B148" s="229" t="s">
        <v>393</v>
      </c>
      <c r="C148" s="229"/>
      <c r="D148" s="229"/>
      <c r="E148" s="229"/>
      <c r="F148" s="229"/>
      <c r="G148" s="229"/>
    </row>
    <row r="149" spans="2:7" x14ac:dyDescent="0.3">
      <c r="B149" s="228" t="s">
        <v>417</v>
      </c>
      <c r="C149" s="228"/>
      <c r="D149" s="228"/>
      <c r="E149" s="228"/>
      <c r="F149" s="228"/>
      <c r="G149" s="228"/>
    </row>
    <row r="150" spans="2:7" x14ac:dyDescent="0.3">
      <c r="B150" s="228" t="s">
        <v>418</v>
      </c>
      <c r="C150" s="228"/>
      <c r="D150" s="228"/>
      <c r="E150" s="228"/>
      <c r="F150" s="228"/>
      <c r="G150" s="228"/>
    </row>
    <row r="151" spans="2:7" x14ac:dyDescent="0.3">
      <c r="B151" s="228" t="s">
        <v>419</v>
      </c>
      <c r="C151" s="228"/>
      <c r="D151" s="228"/>
      <c r="E151" s="228"/>
      <c r="F151" s="228"/>
      <c r="G151" s="228"/>
    </row>
  </sheetData>
  <sheetProtection algorithmName="SHA-512" hashValue="MJxfvJ2wfFO1OncXn9evQTQ9eH43EFXM345XBegYVV6EWCFkBrlinCT2bKomZPlHvWkxy1hBP0OLOptV6YQR4w==" saltValue="Xj13QGBXn9OhRE16x6d0ew==" spinCount="100000" sheet="1" formatCells="0" formatColumns="0" formatRows="0" insertRows="0" deleteRows="0" pivotTables="0"/>
  <mergeCells count="70">
    <mergeCell ref="B45:E45"/>
    <mergeCell ref="B40:E40"/>
    <mergeCell ref="B39:E39"/>
    <mergeCell ref="B37:E37"/>
    <mergeCell ref="B38:E38"/>
    <mergeCell ref="B41:E41"/>
    <mergeCell ref="B42:C42"/>
    <mergeCell ref="E42:F42"/>
    <mergeCell ref="B35:C35"/>
    <mergeCell ref="G22:J22"/>
    <mergeCell ref="B23:E23"/>
    <mergeCell ref="B30:E30"/>
    <mergeCell ref="B32:E32"/>
    <mergeCell ref="I112:L112"/>
    <mergeCell ref="C89:E89"/>
    <mergeCell ref="C82:E82"/>
    <mergeCell ref="A102:L102"/>
    <mergeCell ref="A10:E10"/>
    <mergeCell ref="C76:E76"/>
    <mergeCell ref="B91:B98"/>
    <mergeCell ref="C94:E94"/>
    <mergeCell ref="C95:E95"/>
    <mergeCell ref="C97:E97"/>
    <mergeCell ref="B87:D87"/>
    <mergeCell ref="C91:E91"/>
    <mergeCell ref="C92:E92"/>
    <mergeCell ref="C93:E93"/>
    <mergeCell ref="C96:E96"/>
    <mergeCell ref="B44:E44"/>
    <mergeCell ref="A1:E1"/>
    <mergeCell ref="B12:E12"/>
    <mergeCell ref="B13:E13"/>
    <mergeCell ref="B125:G125"/>
    <mergeCell ref="A122:E122"/>
    <mergeCell ref="A116:E117"/>
    <mergeCell ref="C98:E98"/>
    <mergeCell ref="C80:F80"/>
    <mergeCell ref="F106:F109"/>
    <mergeCell ref="C68:E69"/>
    <mergeCell ref="C71:E72"/>
    <mergeCell ref="A15:E15"/>
    <mergeCell ref="C54:E54"/>
    <mergeCell ref="A49:E49"/>
    <mergeCell ref="B36:E36"/>
    <mergeCell ref="A48:B48"/>
    <mergeCell ref="B126:G126"/>
    <mergeCell ref="B127:G127"/>
    <mergeCell ref="B128:G128"/>
    <mergeCell ref="B129:G129"/>
    <mergeCell ref="B130:G130"/>
    <mergeCell ref="B131:G131"/>
    <mergeCell ref="B132:G132"/>
    <mergeCell ref="B134:G134"/>
    <mergeCell ref="B136:G136"/>
    <mergeCell ref="B133:G133"/>
    <mergeCell ref="B146:G146"/>
    <mergeCell ref="B137:G137"/>
    <mergeCell ref="B138:G138"/>
    <mergeCell ref="B139:G139"/>
    <mergeCell ref="B140:G140"/>
    <mergeCell ref="B141:G141"/>
    <mergeCell ref="B142:G142"/>
    <mergeCell ref="B143:G143"/>
    <mergeCell ref="B144:G144"/>
    <mergeCell ref="B145:G145"/>
    <mergeCell ref="B149:G149"/>
    <mergeCell ref="B150:G150"/>
    <mergeCell ref="B151:G151"/>
    <mergeCell ref="B147:G147"/>
    <mergeCell ref="B148:G148"/>
  </mergeCells>
  <hyperlinks>
    <hyperlink ref="B125" r:id="rId1" xr:uid="{5567C6CA-5441-457C-B159-6605EF06C190}"/>
    <hyperlink ref="B126"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8AB24D74-5B1C-40A5-AA95-AA5C5B149615}"/>
    <hyperlink ref="B127" r:id="rId3" display="https://planderecuperacion.gob.es/documentos-y-enlaces" xr:uid="{F3055568-508E-408E-8900-4121447CF621}"/>
    <hyperlink ref="B128"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6066DCF9-47AF-45E5-BC10-F6D44AAB452C}"/>
    <hyperlink ref="B129" r:id="rId5" xr:uid="{229FB46D-25F5-4C5B-8A38-4A6AA6D475B5}"/>
    <hyperlink ref="B130" r:id="rId6" xr:uid="{47D89470-88B9-4B8A-B271-F67F4740A67D}"/>
    <hyperlink ref="B131" r:id="rId7" xr:uid="{992E8FBC-5A0D-43B3-B66F-1B2587323455}"/>
    <hyperlink ref="B132" r:id="rId8" xr:uid="{B347AE9A-CB97-43C6-BF96-9D836BE9535A}"/>
    <hyperlink ref="B134" r:id="rId9" display=" Guía técnica de la Comisión sobre la aplicación del principio de «no causar un perjuicio significativo» en virtud del Reglamento relativo al Mecanismo de Recuperación y Resiliencia (2021/C 58/01)" xr:uid="{D5CE6862-D47C-422A-9C08-E40036C7F61F}"/>
    <hyperlink ref="B136" r:id="rId10" display="https://www.prtr.miteco.gob.es/content/dam/prtr/es/transicion-verde/guiadnshmitecov20_tcm30-528436.pdf" xr:uid="{4CF09CE2-0AE9-4318-B803-8EA5E478E18D}"/>
    <hyperlink ref="B137" r:id="rId11" display="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xr:uid="{AF53D678-5982-4DB1-B10E-A5556201C9CF}"/>
    <hyperlink ref="B138" r:id="rId12" xr:uid="{EB2DF510-68A8-4696-AA69-F6E22B121BCE}"/>
    <hyperlink ref="B139" r:id="rId13" xr:uid="{11F76D5F-45F8-481F-985F-66583609F9D8}"/>
    <hyperlink ref="B140" r:id="rId14" xr:uid="{B2BC8F44-F238-44C5-9252-C1C716CEB76E}"/>
    <hyperlink ref="B141" r:id="rId15" xr:uid="{394E945C-9BBC-4975-840E-0C799EF6F572}"/>
    <hyperlink ref="B142" r:id="rId16" xr:uid="{16E42853-6939-4837-BBE1-F2672DB59DA4}"/>
    <hyperlink ref="B143" r:id="rId17" xr:uid="{36404E99-B534-4AAA-A0D3-917C3B5967AC}"/>
    <hyperlink ref="B144" r:id="rId18" xr:uid="{5F2DB482-392F-4AFC-B817-A2B212F041A3}"/>
    <hyperlink ref="B145" r:id="rId19" xr:uid="{275B95EA-4E41-427B-BE20-EE0D90B20B66}"/>
    <hyperlink ref="B146" r:id="rId20" xr:uid="{FA216FC3-F9C6-4964-A084-35CB43B98F4E}"/>
    <hyperlink ref="B147" r:id="rId21" xr:uid="{9653E32F-ECE6-4292-B3AC-446BC552D756}"/>
    <hyperlink ref="B148" r:id="rId22" xr:uid="{51FDC62E-8EF6-49DC-BB04-BFC808858153}"/>
    <hyperlink ref="B149" r:id="rId23" display="https://www.boe.es/buscar/doc.php?id=DOUE-L-2009-82047" xr:uid="{06AEB606-5A42-44A0-92F8-5004F0EF92D3}"/>
    <hyperlink ref="B150" r:id="rId24" display="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 xr:uid="{EE5F8D66-5492-426E-9055-53248AC95F82}"/>
    <hyperlink ref="B151" r:id="rId25" display="https://www.boe.es/buscar/doc.php?id=DOUE-L-2000-81670" xr:uid="{9035DBAE-90B9-4EF3-AFB3-BC38D8FB314C}"/>
    <hyperlink ref="B135" r:id="rId26" xr:uid="{3F5505B5-E857-4D8C-B3E7-3404D4DF6E27}"/>
  </hyperlinks>
  <pageMargins left="0.7" right="0.7" top="0.75" bottom="0.75" header="0.3" footer="0.3"/>
  <pageSetup paperSize="9" scale="33" fitToHeight="0" orientation="portrait" verticalDpi="200" r:id="rId27"/>
  <rowBreaks count="1" manualBreakCount="1">
    <brk id="90" max="16383" man="1"/>
  </rowBreaks>
  <drawing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55"/>
  <sheetViews>
    <sheetView showGridLines="0" showZeros="0" view="pageLayout" zoomScaleNormal="100" workbookViewId="0">
      <selection activeCell="D5" sqref="D5"/>
    </sheetView>
  </sheetViews>
  <sheetFormatPr baseColWidth="10" defaultColWidth="11.44140625" defaultRowHeight="14.4" x14ac:dyDescent="0.3"/>
  <cols>
    <col min="1" max="1" width="4.88671875" customWidth="1"/>
    <col min="2" max="2" width="4.6640625" customWidth="1"/>
    <col min="3" max="3" width="19.33203125" customWidth="1"/>
    <col min="4" max="4" width="30" customWidth="1"/>
    <col min="5" max="5" width="28.33203125" customWidth="1"/>
    <col min="6" max="6" width="16.6640625" style="72" customWidth="1"/>
    <col min="7" max="7" width="6.109375" customWidth="1"/>
  </cols>
  <sheetData>
    <row r="2" spans="2:7" ht="18" x14ac:dyDescent="0.3">
      <c r="B2" s="57"/>
      <c r="C2" s="58" t="s">
        <v>41</v>
      </c>
      <c r="D2" s="46"/>
      <c r="E2" s="47"/>
      <c r="F2" s="48"/>
      <c r="G2" s="49"/>
    </row>
    <row r="3" spans="2:7" ht="26.4" customHeight="1" x14ac:dyDescent="0.3">
      <c r="B3" s="50"/>
      <c r="C3" s="60"/>
      <c r="D3" s="61"/>
      <c r="E3" s="67"/>
      <c r="F3" s="73"/>
      <c r="G3" s="62"/>
    </row>
    <row r="4" spans="2:7" ht="24" x14ac:dyDescent="0.3">
      <c r="B4" s="50"/>
      <c r="C4" s="74" t="s">
        <v>42</v>
      </c>
      <c r="D4" s="59"/>
      <c r="E4" s="67" t="s">
        <v>43</v>
      </c>
      <c r="G4" s="51"/>
    </row>
    <row r="5" spans="2:7" x14ac:dyDescent="0.3">
      <c r="B5" s="53"/>
      <c r="C5" s="74" t="s">
        <v>370</v>
      </c>
      <c r="D5" s="162"/>
      <c r="E5" s="61"/>
      <c r="F5" s="63"/>
      <c r="G5" s="51"/>
    </row>
    <row r="6" spans="2:7" ht="18" x14ac:dyDescent="0.3">
      <c r="B6" s="50"/>
      <c r="C6" s="74" t="s">
        <v>44</v>
      </c>
      <c r="D6" s="59"/>
      <c r="E6" s="63"/>
      <c r="G6" s="51"/>
    </row>
    <row r="7" spans="2:7" ht="18" x14ac:dyDescent="0.3">
      <c r="B7" s="50"/>
      <c r="C7" s="60"/>
      <c r="D7" s="61"/>
      <c r="E7" s="63"/>
      <c r="G7" s="51"/>
    </row>
    <row r="8" spans="2:7" ht="18" x14ac:dyDescent="0.3">
      <c r="B8" s="50"/>
      <c r="C8" s="98" t="s">
        <v>430</v>
      </c>
      <c r="D8" s="99"/>
      <c r="E8" s="63"/>
      <c r="G8" s="51"/>
    </row>
    <row r="9" spans="2:7" ht="18" x14ac:dyDescent="0.3">
      <c r="B9" s="50"/>
      <c r="C9" s="100" t="s">
        <v>45</v>
      </c>
      <c r="D9" s="101" t="s">
        <v>46</v>
      </c>
      <c r="E9" s="63"/>
      <c r="G9" s="51"/>
    </row>
    <row r="10" spans="2:7" ht="18" x14ac:dyDescent="0.3">
      <c r="B10" s="50"/>
      <c r="C10" s="96" t="s">
        <v>47</v>
      </c>
      <c r="D10" s="96"/>
      <c r="E10" s="63"/>
      <c r="G10" s="51"/>
    </row>
    <row r="11" spans="2:7" ht="18" x14ac:dyDescent="0.3">
      <c r="B11" s="50"/>
      <c r="C11" s="97" t="s">
        <v>48</v>
      </c>
      <c r="D11" s="97"/>
      <c r="E11" s="63"/>
      <c r="G11" s="51"/>
    </row>
    <row r="12" spans="2:7" ht="18" x14ac:dyDescent="0.3">
      <c r="B12" s="50"/>
      <c r="C12" s="97" t="s">
        <v>48</v>
      </c>
      <c r="D12" s="97"/>
      <c r="E12" s="63"/>
      <c r="G12" s="51"/>
    </row>
    <row r="13" spans="2:7" ht="18" x14ac:dyDescent="0.3">
      <c r="B13" s="50"/>
      <c r="C13" s="97" t="s">
        <v>47</v>
      </c>
      <c r="D13" s="97"/>
      <c r="E13" s="63"/>
      <c r="G13" s="51"/>
    </row>
    <row r="14" spans="2:7" ht="18" x14ac:dyDescent="0.3">
      <c r="B14" s="50"/>
      <c r="C14" s="68"/>
      <c r="D14" s="69"/>
      <c r="E14" s="63"/>
      <c r="G14" s="51"/>
    </row>
    <row r="15" spans="2:7" x14ac:dyDescent="0.3">
      <c r="B15" s="52"/>
      <c r="C15" s="64"/>
      <c r="D15" s="65"/>
      <c r="E15" s="66"/>
      <c r="G15" s="51"/>
    </row>
    <row r="16" spans="2:7" ht="43.8" customHeight="1" x14ac:dyDescent="0.3">
      <c r="B16" s="53"/>
      <c r="C16" s="259" t="s">
        <v>130</v>
      </c>
      <c r="D16" s="260"/>
      <c r="E16" s="90" t="s">
        <v>49</v>
      </c>
      <c r="F16" s="91" t="s">
        <v>50</v>
      </c>
      <c r="G16" s="71"/>
    </row>
    <row r="17" spans="2:7" x14ac:dyDescent="0.3">
      <c r="B17" s="53"/>
      <c r="C17" s="263" t="s">
        <v>136</v>
      </c>
      <c r="D17" s="113" t="s">
        <v>137</v>
      </c>
      <c r="E17" s="114" t="s">
        <v>431</v>
      </c>
      <c r="F17" s="92" t="str">
        <f>+Métodos_Gestión_Entid_Privada!J8</f>
        <v/>
      </c>
      <c r="G17" s="51"/>
    </row>
    <row r="18" spans="2:7" x14ac:dyDescent="0.3">
      <c r="B18" s="53"/>
      <c r="C18" s="264"/>
      <c r="D18" s="205" t="s">
        <v>447</v>
      </c>
      <c r="E18" s="114" t="s">
        <v>431</v>
      </c>
      <c r="F18" s="92" t="str">
        <f>+Métodos_Gestión_Entid_Privada!J9</f>
        <v/>
      </c>
      <c r="G18" s="51"/>
    </row>
    <row r="19" spans="2:7" x14ac:dyDescent="0.3">
      <c r="B19" s="53"/>
      <c r="C19" s="102"/>
      <c r="D19" s="102"/>
      <c r="E19" s="94"/>
      <c r="F19" s="94"/>
      <c r="G19" s="51"/>
    </row>
    <row r="20" spans="2:7" ht="79.8" customHeight="1" x14ac:dyDescent="0.3">
      <c r="B20" s="53"/>
      <c r="E20" s="105" t="s">
        <v>135</v>
      </c>
      <c r="F20" s="93">
        <f>MAX(F17:F19)</f>
        <v>0</v>
      </c>
      <c r="G20" s="51"/>
    </row>
    <row r="21" spans="2:7" ht="18.600000000000001" customHeight="1" x14ac:dyDescent="0.3">
      <c r="B21" s="53"/>
      <c r="C21" s="262" t="s">
        <v>51</v>
      </c>
      <c r="D21" s="262"/>
      <c r="E21" s="70"/>
      <c r="F21" s="79"/>
      <c r="G21" s="51"/>
    </row>
    <row r="22" spans="2:7" ht="27.6" customHeight="1" x14ac:dyDescent="0.3">
      <c r="B22" s="53"/>
      <c r="C22" s="261"/>
      <c r="D22" s="261"/>
      <c r="E22" s="261"/>
      <c r="F22" s="261"/>
      <c r="G22" s="51"/>
    </row>
    <row r="23" spans="2:7" x14ac:dyDescent="0.3">
      <c r="B23" s="53"/>
      <c r="C23" s="261"/>
      <c r="D23" s="261"/>
      <c r="E23" s="261"/>
      <c r="F23" s="261"/>
      <c r="G23" s="51"/>
    </row>
    <row r="24" spans="2:7" x14ac:dyDescent="0.3">
      <c r="B24" s="53"/>
      <c r="C24" s="261"/>
      <c r="D24" s="261"/>
      <c r="E24" s="261"/>
      <c r="F24" s="261"/>
      <c r="G24" s="51"/>
    </row>
    <row r="25" spans="2:7" x14ac:dyDescent="0.3">
      <c r="B25" s="53"/>
      <c r="C25" s="261"/>
      <c r="D25" s="261"/>
      <c r="E25" s="261"/>
      <c r="F25" s="261"/>
      <c r="G25" s="51"/>
    </row>
    <row r="26" spans="2:7" x14ac:dyDescent="0.3">
      <c r="B26" s="53"/>
      <c r="C26" s="261"/>
      <c r="D26" s="261"/>
      <c r="E26" s="261"/>
      <c r="F26" s="261"/>
      <c r="G26" s="51"/>
    </row>
    <row r="27" spans="2:7" x14ac:dyDescent="0.3">
      <c r="B27" s="53"/>
      <c r="C27" s="261"/>
      <c r="D27" s="261"/>
      <c r="E27" s="261"/>
      <c r="F27" s="261"/>
      <c r="G27" s="51"/>
    </row>
    <row r="28" spans="2:7" x14ac:dyDescent="0.3">
      <c r="B28" s="53"/>
      <c r="C28" s="202"/>
      <c r="D28" s="202"/>
      <c r="E28" s="202"/>
      <c r="F28" s="202"/>
      <c r="G28" s="51"/>
    </row>
    <row r="29" spans="2:7" x14ac:dyDescent="0.3">
      <c r="B29" s="53"/>
      <c r="C29" s="98" t="s">
        <v>432</v>
      </c>
      <c r="D29" s="261"/>
      <c r="E29" s="261"/>
      <c r="F29" s="261"/>
      <c r="G29" s="51"/>
    </row>
    <row r="30" spans="2:7" ht="16.8" customHeight="1" x14ac:dyDescent="0.3">
      <c r="B30" s="53"/>
      <c r="C30" s="98" t="s">
        <v>433</v>
      </c>
      <c r="D30" s="261"/>
      <c r="E30" s="261"/>
      <c r="F30" s="261"/>
      <c r="G30" s="51"/>
    </row>
    <row r="31" spans="2:7" ht="24" customHeight="1" x14ac:dyDescent="0.3">
      <c r="B31" s="53"/>
      <c r="C31" s="98" t="s">
        <v>434</v>
      </c>
      <c r="D31" s="261"/>
      <c r="E31" s="261"/>
      <c r="F31" s="261"/>
      <c r="G31" s="51"/>
    </row>
    <row r="32" spans="2:7" ht="41.4" customHeight="1" x14ac:dyDescent="0.3">
      <c r="B32" s="53"/>
      <c r="C32" s="201"/>
      <c r="D32" s="203"/>
      <c r="E32" s="203"/>
      <c r="F32" s="203"/>
      <c r="G32" s="51"/>
    </row>
    <row r="33" spans="2:7" ht="41.4" customHeight="1" x14ac:dyDescent="0.3">
      <c r="B33" s="53"/>
      <c r="C33" s="266" t="s">
        <v>435</v>
      </c>
      <c r="D33" s="266"/>
      <c r="E33" s="266"/>
      <c r="F33" s="266"/>
      <c r="G33" s="51"/>
    </row>
    <row r="34" spans="2:7" ht="41.4" customHeight="1" x14ac:dyDescent="0.3">
      <c r="B34" s="53"/>
      <c r="C34" s="265" t="s">
        <v>436</v>
      </c>
      <c r="D34" s="265"/>
      <c r="E34" s="265"/>
      <c r="F34" s="265"/>
      <c r="G34" s="51"/>
    </row>
    <row r="35" spans="2:7" ht="41.4" customHeight="1" x14ac:dyDescent="0.3">
      <c r="B35" s="53"/>
      <c r="C35" s="265" t="s">
        <v>437</v>
      </c>
      <c r="D35" s="265"/>
      <c r="E35" s="265"/>
      <c r="F35" s="265"/>
      <c r="G35" s="51"/>
    </row>
    <row r="36" spans="2:7" ht="41.4" customHeight="1" x14ac:dyDescent="0.3">
      <c r="B36" s="53"/>
      <c r="C36" s="98" t="s">
        <v>438</v>
      </c>
      <c r="D36" s="95"/>
      <c r="E36" s="204"/>
      <c r="F36" s="204"/>
      <c r="G36" s="51"/>
    </row>
    <row r="37" spans="2:7" x14ac:dyDescent="0.3">
      <c r="B37" s="54"/>
      <c r="C37" s="55"/>
      <c r="D37" s="55"/>
      <c r="E37" s="55"/>
      <c r="F37" s="55"/>
      <c r="G37" s="56"/>
    </row>
    <row r="38" spans="2:7" x14ac:dyDescent="0.3">
      <c r="D38" s="203"/>
      <c r="E38" s="203"/>
      <c r="F38" s="203"/>
      <c r="G38" s="203"/>
    </row>
    <row r="45" spans="2:7" x14ac:dyDescent="0.3">
      <c r="C45" s="235"/>
      <c r="D45" s="235"/>
    </row>
    <row r="46" spans="2:7" x14ac:dyDescent="0.3">
      <c r="C46" s="235"/>
      <c r="D46" s="235"/>
    </row>
    <row r="47" spans="2:7" x14ac:dyDescent="0.3">
      <c r="C47" s="235"/>
      <c r="D47" s="235"/>
    </row>
    <row r="48" spans="2:7" x14ac:dyDescent="0.3">
      <c r="C48" s="6"/>
      <c r="D48" s="6"/>
    </row>
    <row r="49" spans="3:4" x14ac:dyDescent="0.3">
      <c r="C49" s="235"/>
      <c r="D49" s="235"/>
    </row>
    <row r="50" spans="3:4" x14ac:dyDescent="0.3">
      <c r="C50" s="235"/>
      <c r="D50" s="235"/>
    </row>
    <row r="51" spans="3:4" x14ac:dyDescent="0.3">
      <c r="C51" s="235"/>
      <c r="D51" s="235"/>
    </row>
    <row r="52" spans="3:4" x14ac:dyDescent="0.3">
      <c r="C52" s="235"/>
      <c r="D52" s="235"/>
    </row>
    <row r="53" spans="3:4" x14ac:dyDescent="0.3">
      <c r="C53" s="235"/>
      <c r="D53" s="235"/>
    </row>
    <row r="54" spans="3:4" x14ac:dyDescent="0.3">
      <c r="C54" s="235"/>
      <c r="D54" s="235"/>
    </row>
    <row r="55" spans="3:4" x14ac:dyDescent="0.3">
      <c r="C55" s="6"/>
      <c r="D55" s="6"/>
    </row>
  </sheetData>
  <sheetProtection algorithmName="SHA-512" hashValue="CGOnMdco6c1cfcHW3L8LV7b3qyszfLfV4Omhbdh/iyUz8m7NWKDc77uEfoe+XIbvjS9v0ZLPOGeYx3yz97kmBw==" saltValue="2WRb3zXz0td70SNUsiL6VQ==" spinCount="100000" sheet="1" formatCells="0" formatColumns="0" formatRows="0" deleteRows="0" selectLockedCells="1" pivotTables="0"/>
  <mergeCells count="14">
    <mergeCell ref="C49:C54"/>
    <mergeCell ref="D49:D54"/>
    <mergeCell ref="C16:D16"/>
    <mergeCell ref="C22:F27"/>
    <mergeCell ref="C21:D21"/>
    <mergeCell ref="C17:C18"/>
    <mergeCell ref="C45:C47"/>
    <mergeCell ref="D45:D47"/>
    <mergeCell ref="C35:F35"/>
    <mergeCell ref="C33:F33"/>
    <mergeCell ref="D29:F29"/>
    <mergeCell ref="D30:F30"/>
    <mergeCell ref="D31:F31"/>
    <mergeCell ref="C34:F34"/>
  </mergeCells>
  <conditionalFormatting sqref="F1:F18 F20:F28 F39:F1048576">
    <cfRule type="cellIs" dxfId="27" priority="32" operator="between">
      <formula>3.01</formula>
      <formula>6</formula>
    </cfRule>
    <cfRule type="cellIs" dxfId="26" priority="33" operator="between">
      <formula>1</formula>
      <formula>3</formula>
    </cfRule>
    <cfRule type="cellIs" dxfId="25" priority="34" operator="between">
      <formula>6.01</formula>
      <formula>16</formula>
    </cfRule>
  </conditionalFormatting>
  <conditionalFormatting sqref="F17:F18">
    <cfRule type="containsBlanks" dxfId="24" priority="35">
      <formula>LEN(TRIM(F17))=0</formula>
    </cfRule>
  </conditionalFormatting>
  <conditionalFormatting sqref="F20">
    <cfRule type="containsBlanks" dxfId="23" priority="42">
      <formula>LEN(TRIM(F20))=0</formula>
    </cfRule>
  </conditionalFormatting>
  <conditionalFormatting sqref="G38">
    <cfRule type="cellIs" dxfId="22" priority="1" operator="between">
      <formula>3.01</formula>
      <formula>6</formula>
    </cfRule>
    <cfRule type="cellIs" dxfId="21" priority="2" operator="between">
      <formula>1</formula>
      <formula>3</formula>
    </cfRule>
    <cfRule type="cellIs" dxfId="20" priority="3" operator="between">
      <formula>6.01</formula>
      <formula>16</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3"/>
  <sheetViews>
    <sheetView showGridLines="0" topLeftCell="A4" zoomScaleNormal="100" zoomScalePageLayoutView="125" workbookViewId="0">
      <selection activeCell="A9" sqref="A9"/>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5" t="s">
        <v>439</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x14ac:dyDescent="0.3">
      <c r="A3" s="35"/>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x14ac:dyDescent="0.3">
      <c r="A4" s="35"/>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267" t="s">
        <v>52</v>
      </c>
      <c r="B6" s="268"/>
      <c r="C6" s="268"/>
      <c r="D6" s="268"/>
      <c r="E6" s="268"/>
      <c r="F6" s="268"/>
      <c r="G6" s="268"/>
      <c r="H6" s="269" t="s">
        <v>53</v>
      </c>
      <c r="I6" s="269"/>
      <c r="J6" s="269"/>
      <c r="K6" s="269"/>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2" t="s">
        <v>54</v>
      </c>
      <c r="B7" s="32" t="s">
        <v>55</v>
      </c>
      <c r="C7" s="32" t="s">
        <v>56</v>
      </c>
      <c r="D7" s="33" t="s">
        <v>202</v>
      </c>
      <c r="E7" s="34" t="s">
        <v>57</v>
      </c>
      <c r="F7" s="34" t="s">
        <v>58</v>
      </c>
      <c r="G7" s="34" t="s">
        <v>59</v>
      </c>
      <c r="H7" s="76" t="s">
        <v>60</v>
      </c>
      <c r="I7" s="77" t="s">
        <v>61</v>
      </c>
      <c r="J7" s="77" t="s">
        <v>50</v>
      </c>
      <c r="K7" s="77" t="s">
        <v>62</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43.5" customHeight="1" x14ac:dyDescent="0.25">
      <c r="A8" s="170" t="s">
        <v>137</v>
      </c>
      <c r="B8" s="163" t="s">
        <v>91</v>
      </c>
      <c r="C8" s="103" t="s">
        <v>92</v>
      </c>
      <c r="D8" s="86"/>
      <c r="E8" s="86"/>
      <c r="F8" s="86"/>
      <c r="G8" s="86"/>
      <c r="H8" s="75" t="str">
        <f>IF(OR(F8="No",F8=""),"",_xlfn.MAXIFS(Indicador_Riesgo_Ent.Privada!K:K,Indicador_Riesgo_Ent.Privada!B:B,A8))</f>
        <v/>
      </c>
      <c r="I8" s="75" t="str">
        <f>IF(OR(F8="No",F8=""),"",_xlfn.MAXIFS(Indicador_Riesgo_Ent.Privada!T:T,Indicador_Riesgo_Ent.Privada!B:B,A8))</f>
        <v/>
      </c>
      <c r="J8" s="75" t="str">
        <f>IF(OR(F8="No",F8=""),"",_xlfn.MAXIFS(Indicador_Riesgo_Ent.Privada!AB:AB,Indicador_Riesgo_Ent.Privada!B:B,A8))</f>
        <v/>
      </c>
      <c r="K8" s="31" t="str">
        <f>Aux!R2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s="85" customFormat="1" ht="45.75" customHeight="1" x14ac:dyDescent="0.25">
      <c r="A9" s="171" t="s">
        <v>196</v>
      </c>
      <c r="B9" s="173" t="s">
        <v>63</v>
      </c>
      <c r="C9" s="173" t="s">
        <v>64</v>
      </c>
      <c r="D9" s="86"/>
      <c r="E9" s="86"/>
      <c r="F9" s="86"/>
      <c r="G9" s="86"/>
      <c r="H9" s="172" t="str">
        <f>IF(OR(F9="No",F9=""),"",_xlfn.MAXIFS(Indicador_Riesgo_Ent.Privada!K:K,Indicador_Riesgo_Ent.Privada!B:B,A9))</f>
        <v/>
      </c>
      <c r="I9" s="172" t="str">
        <f>IF(OR(F9="No",F9=""),"",_xlfn.MAXIFS(Indicador_Riesgo_Ent.Privada!T:T,Indicador_Riesgo_Ent.Privada!B:B,A9))</f>
        <v/>
      </c>
      <c r="J9" s="172" t="str">
        <f>IF(OR(F9="No",F9=""),"",_xlfn.MAXIFS(Indicador_Riesgo_Ent.Privada!AB:AB,Indicador_Riesgo_Ent.Privada!B:B,A9))</f>
        <v/>
      </c>
      <c r="K9" s="89"/>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row>
    <row r="10" spans="1:46" s="85" customFormat="1" ht="45.75" customHeight="1" x14ac:dyDescent="0.25">
      <c r="A10" s="171" t="s">
        <v>196</v>
      </c>
      <c r="B10" s="173" t="s">
        <v>63</v>
      </c>
      <c r="C10" s="173" t="s">
        <v>64</v>
      </c>
      <c r="D10" s="86"/>
      <c r="E10" s="86"/>
      <c r="F10" s="86"/>
      <c r="G10" s="86"/>
      <c r="H10" s="172" t="str">
        <f>IF(OR(F10="No",F10=""),"",_xlfn.MAXIFS(Indicador_Riesgo_Ent.Privada!K:K,Indicador_Riesgo_Ent.Privada!B:B,A10))</f>
        <v/>
      </c>
      <c r="I10" s="172" t="str">
        <f>IF(OR(F10="No",F10=""),"",_xlfn.MAXIFS(Indicador_Riesgo_Ent.Privada!T:T,Indicador_Riesgo_Ent.Privada!B:B,A10))</f>
        <v/>
      </c>
      <c r="J10" s="172" t="str">
        <f>IF(OR(F10="No",F10=""),"",_xlfn.MAXIFS(Indicador_Riesgo_Ent.Privada!AB:AB,Indicador_Riesgo_Ent.Privada!B:B,A10))</f>
        <v/>
      </c>
      <c r="K10" s="89"/>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row>
    <row r="11" spans="1:46" ht="45.75" customHeight="1" x14ac:dyDescent="0.3">
      <c r="A11" s="14"/>
      <c r="B11" s="14"/>
      <c r="C11" s="14"/>
      <c r="D11" s="14"/>
      <c r="E11" s="14"/>
      <c r="F11"/>
      <c r="G11" s="169"/>
      <c r="H11" s="169"/>
      <c r="I11" s="169"/>
      <c r="J11" s="169"/>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3.2" x14ac:dyDescent="0.25">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3.2" x14ac:dyDescent="0.25">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hidden="1" x14ac:dyDescent="0.25">
      <c r="A43" s="13"/>
      <c r="B43" s="14"/>
      <c r="C43" s="14"/>
      <c r="D43" s="14"/>
      <c r="E43" s="14"/>
      <c r="F43" s="14" t="s">
        <v>65</v>
      </c>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hidden="1" x14ac:dyDescent="0.25">
      <c r="A44" s="13"/>
      <c r="B44" s="14"/>
      <c r="C44" s="14"/>
      <c r="D44" s="14"/>
      <c r="E44" s="14"/>
      <c r="F44" s="14" t="s">
        <v>66</v>
      </c>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x14ac:dyDescent="0.25">
      <c r="A45" s="13"/>
      <c r="B45" s="14"/>
      <c r="C45" s="14"/>
      <c r="D45" s="14"/>
      <c r="E45" s="14"/>
      <c r="F45" s="14"/>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x14ac:dyDescent="0.3">
      <c r="D46" s="22"/>
      <c r="E46" s="22"/>
      <c r="F46" s="22"/>
      <c r="G46" s="22"/>
      <c r="H46" s="22"/>
      <c r="L46" s="15"/>
    </row>
    <row r="47" spans="1:46" x14ac:dyDescent="0.3">
      <c r="D47" s="22"/>
      <c r="E47" s="22"/>
      <c r="F47" s="22"/>
      <c r="G47" s="22"/>
      <c r="H47" s="22"/>
    </row>
    <row r="48" spans="1:46" x14ac:dyDescent="0.3">
      <c r="D48" s="22"/>
      <c r="E48" s="22"/>
      <c r="F48" s="22"/>
      <c r="G48" s="22"/>
      <c r="H48" s="22"/>
    </row>
    <row r="49" spans="4:8" hidden="1" x14ac:dyDescent="0.3">
      <c r="D49" s="22"/>
      <c r="E49" s="22"/>
      <c r="F49" s="22"/>
      <c r="G49" s="22"/>
      <c r="H49" s="22"/>
    </row>
    <row r="50" spans="4:8" hidden="1" x14ac:dyDescent="0.3">
      <c r="D50" s="22"/>
      <c r="E50" s="22"/>
      <c r="F50" s="22"/>
      <c r="G50" s="22"/>
      <c r="H50" s="22"/>
    </row>
    <row r="51" spans="4:8" x14ac:dyDescent="0.3">
      <c r="D51" s="22"/>
      <c r="E51" s="22"/>
      <c r="F51" s="22"/>
      <c r="G51" s="22"/>
      <c r="H51" s="22"/>
    </row>
    <row r="52" spans="4:8"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x14ac:dyDescent="0.3">
      <c r="D64" s="22"/>
      <c r="E64" s="22"/>
      <c r="F64" s="22"/>
      <c r="G64" s="22"/>
      <c r="H64" s="22"/>
    </row>
    <row r="65" spans="4:8" ht="15.75" hidden="1" customHeight="1" x14ac:dyDescent="0.3">
      <c r="D65" s="22"/>
      <c r="E65" s="22"/>
      <c r="F65" s="22"/>
      <c r="G65" s="22"/>
      <c r="H65" s="22"/>
    </row>
    <row r="66" spans="4:8" ht="15.75" hidden="1" customHeight="1"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x14ac:dyDescent="0.3">
      <c r="D87" s="22"/>
      <c r="E87" s="22"/>
      <c r="F87" s="22"/>
      <c r="G87" s="22"/>
      <c r="H87" s="22"/>
    </row>
    <row r="88" spans="4:8"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sheetData>
  <sheetProtection algorithmName="SHA-512" hashValue="LQznVj9yBbaBJVSBEpynM54ezh/bWqZEAiDvxKrS6/Nq2/85HML8XwS6sFAImxIdt9IfHJH39HhTNGimpuEGuQ==" saltValue="vaHqczI6nPKm2BsAQQt0NQ==" spinCount="100000" sheet="1" formatCells="0" formatColumns="0" formatRows="0" insertRows="0" deleteRows="0" selectLockedCells="1" pivotTables="0"/>
  <mergeCells count="2">
    <mergeCell ref="A6:G6"/>
    <mergeCell ref="H6:K6"/>
  </mergeCells>
  <conditionalFormatting sqref="H8:J10">
    <cfRule type="cellIs" dxfId="19" priority="18" operator="between">
      <formula>6.01</formula>
      <formula>16</formula>
    </cfRule>
    <cfRule type="cellIs" dxfId="18" priority="19" operator="between">
      <formula>3.01</formula>
      <formula>6</formula>
    </cfRule>
    <cfRule type="cellIs" dxfId="17" priority="20" operator="between">
      <formula>1</formula>
      <formula>3</formula>
    </cfRule>
    <cfRule type="containsBlanks" dxfId="16" priority="22">
      <formula>LEN(TRIM(H8))=0</formula>
    </cfRule>
  </conditionalFormatting>
  <conditionalFormatting sqref="K8:K10">
    <cfRule type="containsText" dxfId="15" priority="5" operator="containsText" text="Incompleto">
      <formula>NOT(ISERROR(SEARCH("Incompleto",K8)))</formula>
    </cfRule>
    <cfRule type="containsText" dxfId="14" priority="6" operator="containsText" text="Completo">
      <formula>NOT(ISERROR(SEARCH("Completo",K8)))</formula>
    </cfRule>
  </conditionalFormatting>
  <dataValidations count="1">
    <dataValidation type="list" allowBlank="1" showInputMessage="1" showErrorMessage="1" sqref="F8:F10" xr:uid="{D9EDE1FD-B654-470C-B44B-C755BF3FE997}">
      <formula1>$F$43:$F$44</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06C0-D7E0-4152-80EB-D549FE80C9EB}">
  <dimension ref="B1:AF43"/>
  <sheetViews>
    <sheetView showGridLines="0" zoomScale="80" zoomScaleNormal="80" zoomScaleSheetLayoutView="20" workbookViewId="0">
      <pane ySplit="12" topLeftCell="A13" activePane="bottomLeft" state="frozen"/>
      <selection pane="bottomLeft" activeCell="U54" sqref="U54"/>
    </sheetView>
  </sheetViews>
  <sheetFormatPr baseColWidth="10" defaultColWidth="8.6640625" defaultRowHeight="13.2" x14ac:dyDescent="0.25"/>
  <cols>
    <col min="1" max="1" width="8.6640625" style="16"/>
    <col min="2" max="2" width="17.5546875" style="16" customWidth="1"/>
    <col min="3" max="3" width="46.5546875" style="16" customWidth="1"/>
    <col min="4" max="4" width="16.5546875" style="16" customWidth="1"/>
    <col min="5" max="5" width="61.109375" style="16" customWidth="1"/>
    <col min="6" max="6" width="13.44140625" style="16" customWidth="1"/>
    <col min="7" max="7" width="18.6640625" style="16" customWidth="1"/>
    <col min="8" max="8" width="157" style="16" customWidth="1"/>
    <col min="9" max="9" width="13.33203125" style="16" customWidth="1"/>
    <col min="10" max="10" width="15" style="16" customWidth="1"/>
    <col min="11" max="11" width="14.44140625" style="16" customWidth="1"/>
    <col min="12" max="12" width="12.6640625" style="16" customWidth="1"/>
    <col min="13" max="13" width="140.88671875" style="16" customWidth="1"/>
    <col min="14" max="14" width="28.44140625" style="16" customWidth="1"/>
    <col min="15" max="15" width="23.44140625" style="16" customWidth="1"/>
    <col min="16" max="17" width="28.44140625" style="16" customWidth="1"/>
    <col min="18" max="20" width="14.6640625" style="16" customWidth="1"/>
    <col min="21" max="21" width="64.6640625" style="16" customWidth="1"/>
    <col min="22" max="23" width="18.44140625" style="16" customWidth="1"/>
    <col min="24" max="25" width="28.44140625" style="16" customWidth="1"/>
    <col min="26" max="28" width="14.6640625" style="16" customWidth="1"/>
    <col min="29" max="29" width="13.33203125" style="16" customWidth="1"/>
    <col min="30" max="30" width="12.6640625" style="16" customWidth="1"/>
    <col min="31" max="31" width="13.6640625" style="16" customWidth="1"/>
    <col min="32" max="32" width="41.33203125" style="16" customWidth="1"/>
    <col min="33" max="16384" width="8.6640625" style="16"/>
  </cols>
  <sheetData>
    <row r="1" spans="2:32" ht="18" x14ac:dyDescent="0.25">
      <c r="B1" s="272" t="s">
        <v>134</v>
      </c>
      <c r="C1" s="272"/>
      <c r="D1" s="272"/>
      <c r="E1" s="272"/>
      <c r="F1" s="272"/>
      <c r="G1" s="272"/>
      <c r="H1" s="272"/>
      <c r="I1" s="272"/>
      <c r="J1" s="272"/>
      <c r="K1" s="272"/>
      <c r="L1" s="272"/>
      <c r="M1" s="272"/>
      <c r="N1" s="174"/>
      <c r="O1" s="174"/>
      <c r="P1" s="174"/>
      <c r="Q1" s="216"/>
      <c r="R1" s="216"/>
      <c r="S1" s="216"/>
      <c r="T1" s="216"/>
      <c r="U1" s="216"/>
      <c r="V1" s="184"/>
      <c r="W1" s="184"/>
      <c r="X1" s="185"/>
      <c r="Y1" s="185"/>
      <c r="Z1" s="185"/>
      <c r="AA1" s="185"/>
      <c r="AB1" s="185"/>
      <c r="AC1" s="185"/>
      <c r="AD1" s="186"/>
      <c r="AE1" s="186"/>
      <c r="AF1" s="185"/>
    </row>
    <row r="2" spans="2:32" ht="7.8" customHeight="1" x14ac:dyDescent="0.25">
      <c r="G2" s="15"/>
      <c r="H2" s="15"/>
      <c r="I2" s="15"/>
      <c r="J2" s="15"/>
      <c r="K2" s="15"/>
      <c r="L2" s="15"/>
      <c r="M2" s="15"/>
      <c r="N2" s="206"/>
      <c r="O2" s="206"/>
      <c r="P2" s="206"/>
      <c r="Q2" s="216"/>
      <c r="R2" s="216"/>
      <c r="S2" s="216"/>
      <c r="T2" s="216"/>
      <c r="U2" s="216"/>
      <c r="V2" s="206"/>
      <c r="W2" s="206"/>
      <c r="X2" s="207"/>
      <c r="Y2" s="207"/>
      <c r="Z2" s="185"/>
      <c r="AA2" s="185"/>
      <c r="AB2" s="185"/>
      <c r="AC2" s="185"/>
      <c r="AD2" s="187">
        <v>1</v>
      </c>
      <c r="AE2" s="188">
        <v>-1</v>
      </c>
      <c r="AF2" s="185"/>
    </row>
    <row r="3" spans="2:32" s="18" customFormat="1" ht="21" customHeight="1" x14ac:dyDescent="0.25">
      <c r="B3" s="271" t="s">
        <v>495</v>
      </c>
      <c r="C3" s="271"/>
      <c r="D3" s="271"/>
      <c r="E3" s="271"/>
      <c r="F3" s="271"/>
      <c r="G3" s="271"/>
      <c r="H3" s="271"/>
      <c r="I3" s="271"/>
      <c r="J3" s="271"/>
      <c r="K3" s="271"/>
      <c r="L3" s="271"/>
      <c r="M3" s="271"/>
      <c r="N3" s="208"/>
      <c r="O3" s="208"/>
      <c r="P3" s="209"/>
      <c r="Q3" s="217"/>
      <c r="R3" s="218" t="s">
        <v>67</v>
      </c>
      <c r="S3" s="218" t="s">
        <v>68</v>
      </c>
      <c r="T3" s="218" t="s">
        <v>65</v>
      </c>
      <c r="U3" s="217"/>
      <c r="V3" s="210"/>
      <c r="W3" s="210"/>
      <c r="X3" s="210"/>
      <c r="Y3" s="210"/>
      <c r="Z3" s="189"/>
      <c r="AA3" s="189"/>
      <c r="AB3" s="189"/>
      <c r="AC3" s="189"/>
      <c r="AD3" s="187">
        <v>2</v>
      </c>
      <c r="AE3" s="190">
        <v>-2</v>
      </c>
      <c r="AF3" s="189"/>
    </row>
    <row r="4" spans="2:32" s="20" customFormat="1" ht="38.4" customHeight="1" x14ac:dyDescent="0.3">
      <c r="B4" s="271" t="s">
        <v>454</v>
      </c>
      <c r="C4" s="271"/>
      <c r="D4" s="271"/>
      <c r="E4" s="271"/>
      <c r="F4" s="271"/>
      <c r="G4" s="271"/>
      <c r="H4" s="271"/>
      <c r="I4" s="271"/>
      <c r="J4" s="271"/>
      <c r="K4" s="271"/>
      <c r="L4" s="271"/>
      <c r="M4" s="271"/>
      <c r="N4" s="211"/>
      <c r="O4" s="212"/>
      <c r="P4" s="208"/>
      <c r="Q4" s="218"/>
      <c r="R4" s="218" t="s">
        <v>66</v>
      </c>
      <c r="S4" s="218" t="s">
        <v>69</v>
      </c>
      <c r="T4" s="218" t="s">
        <v>66</v>
      </c>
      <c r="U4" s="218"/>
      <c r="V4" s="213"/>
      <c r="W4" s="213"/>
      <c r="X4" s="213"/>
      <c r="Y4" s="213"/>
      <c r="Z4" s="191"/>
      <c r="AA4" s="191"/>
      <c r="AB4" s="191"/>
      <c r="AC4" s="191"/>
      <c r="AD4" s="192">
        <v>3</v>
      </c>
      <c r="AE4" s="193">
        <v>-3</v>
      </c>
      <c r="AF4" s="191"/>
    </row>
    <row r="5" spans="2:32" s="24" customFormat="1" ht="15.6" customHeight="1" x14ac:dyDescent="0.25">
      <c r="B5" s="112" t="s">
        <v>475</v>
      </c>
      <c r="C5" s="112"/>
      <c r="D5" s="112"/>
      <c r="E5" s="112"/>
      <c r="F5" s="112"/>
      <c r="H5" s="28"/>
      <c r="I5" s="110"/>
      <c r="J5" s="111"/>
      <c r="K5" s="109"/>
      <c r="L5" s="109"/>
      <c r="M5" s="28"/>
      <c r="N5" s="214"/>
      <c r="O5" s="214"/>
      <c r="P5" s="206"/>
      <c r="Q5" s="216"/>
      <c r="R5" s="216"/>
      <c r="S5" s="216" t="s">
        <v>70</v>
      </c>
      <c r="T5" s="219" t="s">
        <v>102</v>
      </c>
      <c r="U5" s="216"/>
      <c r="V5" s="215"/>
      <c r="W5" s="215"/>
      <c r="X5" s="215"/>
      <c r="Y5" s="215"/>
      <c r="Z5" s="194"/>
      <c r="AA5" s="194"/>
      <c r="AB5" s="194"/>
      <c r="AC5" s="194"/>
      <c r="AD5" s="193">
        <v>4</v>
      </c>
      <c r="AE5" s="193">
        <v>-4</v>
      </c>
      <c r="AF5" s="194"/>
    </row>
    <row r="6" spans="2:32" ht="15" x14ac:dyDescent="0.25">
      <c r="B6" s="112" t="s">
        <v>372</v>
      </c>
      <c r="C6" s="112"/>
      <c r="D6" s="112"/>
      <c r="E6" s="112"/>
      <c r="F6" s="112"/>
      <c r="G6" s="15"/>
      <c r="H6" s="15"/>
      <c r="I6" s="15"/>
      <c r="J6" s="15"/>
      <c r="K6" s="15"/>
      <c r="L6" s="15"/>
      <c r="M6" s="15"/>
      <c r="N6" s="206"/>
      <c r="O6" s="206"/>
      <c r="P6" s="206"/>
      <c r="Q6" s="206"/>
      <c r="R6" s="206"/>
      <c r="S6" s="206"/>
      <c r="T6" s="206"/>
      <c r="U6" s="206"/>
      <c r="V6" s="206"/>
      <c r="W6" s="206"/>
      <c r="X6" s="207"/>
      <c r="Y6" s="207"/>
      <c r="Z6" s="185"/>
      <c r="AA6" s="185"/>
      <c r="AB6" s="185"/>
      <c r="AC6" s="185"/>
      <c r="AD6" s="185"/>
      <c r="AE6" s="185"/>
      <c r="AF6" s="185"/>
    </row>
    <row r="7" spans="2:32" ht="15" x14ac:dyDescent="0.25">
      <c r="B7" s="112" t="s">
        <v>373</v>
      </c>
      <c r="C7" s="112"/>
      <c r="D7" s="112"/>
      <c r="E7" s="112"/>
      <c r="F7" s="112"/>
      <c r="G7" s="15"/>
      <c r="H7" s="15"/>
      <c r="I7" s="15"/>
      <c r="J7" s="15"/>
      <c r="K7" s="15"/>
      <c r="L7" s="15"/>
      <c r="M7" s="15"/>
      <c r="N7" s="206"/>
      <c r="O7" s="206"/>
      <c r="P7" s="206"/>
      <c r="Q7" s="206"/>
      <c r="R7" s="206"/>
      <c r="S7" s="206"/>
      <c r="T7" s="206"/>
      <c r="U7" s="206"/>
      <c r="V7" s="206"/>
      <c r="W7" s="206"/>
      <c r="X7" s="207"/>
      <c r="Y7" s="207"/>
      <c r="Z7" s="175"/>
      <c r="AA7" s="175"/>
      <c r="AB7" s="175"/>
      <c r="AC7" s="175"/>
      <c r="AD7" s="175"/>
      <c r="AE7" s="175"/>
      <c r="AF7" s="175"/>
    </row>
    <row r="8" spans="2:32" ht="15.6" thickBot="1" x14ac:dyDescent="0.3">
      <c r="B8" s="112"/>
      <c r="C8" s="112"/>
      <c r="D8" s="112"/>
      <c r="E8" s="112"/>
      <c r="F8" s="112"/>
      <c r="G8" s="15"/>
      <c r="H8" s="15"/>
      <c r="I8" s="15"/>
      <c r="J8" s="15"/>
      <c r="K8" s="15"/>
      <c r="L8" s="15"/>
      <c r="M8" s="15"/>
      <c r="N8" s="206"/>
      <c r="O8" s="206"/>
      <c r="P8" s="206"/>
      <c r="Q8" s="206"/>
      <c r="R8" s="206"/>
      <c r="S8" s="206"/>
      <c r="T8" s="206"/>
      <c r="U8" s="206"/>
      <c r="V8" s="206"/>
      <c r="W8" s="206"/>
      <c r="X8" s="207"/>
      <c r="Y8" s="207"/>
      <c r="Z8" s="175"/>
      <c r="AA8" s="175"/>
      <c r="AB8" s="175"/>
      <c r="AC8" s="175"/>
      <c r="AD8" s="175"/>
      <c r="AE8" s="175"/>
      <c r="AF8" s="175"/>
    </row>
    <row r="9" spans="2:32" ht="16.2" thickBot="1" x14ac:dyDescent="0.35">
      <c r="B9" s="112"/>
      <c r="C9" s="112"/>
      <c r="D9" s="112"/>
      <c r="E9" s="112"/>
      <c r="F9" s="112"/>
      <c r="G9" s="164" t="s">
        <v>247</v>
      </c>
      <c r="H9" s="165" t="s">
        <v>427</v>
      </c>
      <c r="I9" s="15"/>
      <c r="J9" s="15"/>
      <c r="K9" s="15"/>
      <c r="L9" s="15"/>
      <c r="M9" s="15"/>
      <c r="N9" s="174"/>
      <c r="O9" s="174"/>
      <c r="P9" s="174"/>
      <c r="Q9" s="174"/>
      <c r="R9" s="174"/>
      <c r="S9" s="174"/>
      <c r="T9" s="174"/>
      <c r="U9" s="174"/>
      <c r="V9" s="174"/>
      <c r="W9" s="174"/>
      <c r="X9" s="175"/>
      <c r="Y9" s="175"/>
      <c r="Z9" s="175"/>
      <c r="AA9" s="175"/>
      <c r="AB9" s="175"/>
      <c r="AC9" s="175"/>
      <c r="AD9" s="175"/>
      <c r="AE9" s="175"/>
      <c r="AF9" s="175"/>
    </row>
    <row r="10" spans="2:32" x14ac:dyDescent="0.25">
      <c r="G10" s="15"/>
      <c r="H10" s="15"/>
      <c r="I10" s="15"/>
      <c r="J10" s="15"/>
      <c r="K10" s="15"/>
      <c r="L10" s="15"/>
      <c r="M10" s="15"/>
      <c r="N10" s="15"/>
      <c r="O10" s="15"/>
      <c r="P10" s="15"/>
      <c r="Q10" s="15"/>
      <c r="R10" s="15"/>
      <c r="S10" s="15"/>
      <c r="T10" s="15"/>
      <c r="U10" s="15"/>
      <c r="V10" s="15"/>
      <c r="W10" s="15"/>
    </row>
    <row r="11" spans="2:32" ht="26.25" customHeight="1" x14ac:dyDescent="0.25">
      <c r="B11" s="278" t="s">
        <v>336</v>
      </c>
      <c r="C11" s="278"/>
      <c r="D11" s="278"/>
      <c r="E11" s="278"/>
      <c r="F11" s="275" t="s">
        <v>71</v>
      </c>
      <c r="G11" s="276"/>
      <c r="H11" s="277"/>
      <c r="I11" s="267" t="s">
        <v>13</v>
      </c>
      <c r="J11" s="273"/>
      <c r="K11" s="274"/>
      <c r="L11" s="275" t="s">
        <v>441</v>
      </c>
      <c r="M11" s="276"/>
      <c r="N11" s="276"/>
      <c r="O11" s="276"/>
      <c r="P11" s="276"/>
      <c r="Q11" s="277"/>
      <c r="R11" s="267" t="s">
        <v>17</v>
      </c>
      <c r="S11" s="268"/>
      <c r="T11" s="270"/>
      <c r="U11" s="275" t="s">
        <v>443</v>
      </c>
      <c r="V11" s="276"/>
      <c r="W11" s="276"/>
      <c r="X11" s="276"/>
      <c r="Y11" s="277"/>
      <c r="Z11" s="267" t="s">
        <v>72</v>
      </c>
      <c r="AA11" s="268"/>
      <c r="AB11" s="270"/>
    </row>
    <row r="12" spans="2:32" ht="57" customHeight="1" x14ac:dyDescent="0.25">
      <c r="B12" s="177" t="s">
        <v>133</v>
      </c>
      <c r="C12" s="177" t="s">
        <v>335</v>
      </c>
      <c r="D12" s="176" t="s">
        <v>409</v>
      </c>
      <c r="E12" s="178" t="s">
        <v>103</v>
      </c>
      <c r="F12" s="106" t="s">
        <v>133</v>
      </c>
      <c r="G12" s="29" t="s">
        <v>73</v>
      </c>
      <c r="H12" s="29" t="s">
        <v>74</v>
      </c>
      <c r="I12" s="32" t="s">
        <v>75</v>
      </c>
      <c r="J12" s="32" t="s">
        <v>76</v>
      </c>
      <c r="K12" s="32" t="s">
        <v>77</v>
      </c>
      <c r="L12" s="29" t="s">
        <v>78</v>
      </c>
      <c r="M12" s="29" t="s">
        <v>440</v>
      </c>
      <c r="N12" s="29" t="s">
        <v>442</v>
      </c>
      <c r="O12" s="29" t="s">
        <v>79</v>
      </c>
      <c r="P12" s="29" t="s">
        <v>80</v>
      </c>
      <c r="Q12" s="29" t="s">
        <v>81</v>
      </c>
      <c r="R12" s="32" t="s">
        <v>82</v>
      </c>
      <c r="S12" s="32" t="s">
        <v>83</v>
      </c>
      <c r="T12" s="32" t="s">
        <v>84</v>
      </c>
      <c r="U12" s="29" t="s">
        <v>483</v>
      </c>
      <c r="V12" s="29" t="s">
        <v>85</v>
      </c>
      <c r="W12" s="29" t="s">
        <v>444</v>
      </c>
      <c r="X12" s="30" t="s">
        <v>445</v>
      </c>
      <c r="Y12" s="30" t="s">
        <v>446</v>
      </c>
      <c r="Z12" s="32" t="s">
        <v>86</v>
      </c>
      <c r="AA12" s="32" t="s">
        <v>87</v>
      </c>
      <c r="AB12" s="32" t="s">
        <v>88</v>
      </c>
    </row>
    <row r="13" spans="2:32" ht="229.2" customHeight="1" x14ac:dyDescent="0.25">
      <c r="B13" s="108" t="s">
        <v>137</v>
      </c>
      <c r="C13" s="118" t="s">
        <v>407</v>
      </c>
      <c r="D13" s="83"/>
      <c r="E13" s="83"/>
      <c r="F13" s="108" t="s">
        <v>137</v>
      </c>
      <c r="G13" s="166" t="s">
        <v>138</v>
      </c>
      <c r="H13" s="80" t="s">
        <v>249</v>
      </c>
      <c r="I13" s="82"/>
      <c r="J13" s="82"/>
      <c r="K13" s="81" t="str">
        <f>IF(OR(I13="",J13=""),"",I13*J13)</f>
        <v/>
      </c>
      <c r="L13" s="166" t="s">
        <v>167</v>
      </c>
      <c r="M13" s="220" t="s">
        <v>398</v>
      </c>
      <c r="N13" s="84"/>
      <c r="O13" s="83"/>
      <c r="P13" s="83"/>
      <c r="Q13" s="83"/>
      <c r="R13" s="31" t="str">
        <f t="shared" ref="R13:S13" si="0">IF(ISNUMBER(I13),IF(I13+P13&gt;1,I13+P13,1),"")</f>
        <v/>
      </c>
      <c r="S13" s="31" t="str">
        <f t="shared" si="0"/>
        <v/>
      </c>
      <c r="T13" s="78" t="str">
        <f t="shared" ref="T13" si="1">IF(OR(R13="",S13=""),"",R13*S13)</f>
        <v/>
      </c>
      <c r="U13" s="84"/>
      <c r="V13" s="84"/>
      <c r="W13" s="84"/>
      <c r="X13" s="82"/>
      <c r="Y13" s="82"/>
      <c r="Z13" s="31" t="str">
        <f>IF(ISNUMBER($R13),IF($R13+X13&gt;1,$R13+X13,1),"")</f>
        <v/>
      </c>
      <c r="AA13" s="31" t="str">
        <f>IF(ISNUMBER($S13),IF($S13+Y13&gt;1,$S13+Y13,1),"")</f>
        <v/>
      </c>
      <c r="AB13" s="78" t="str">
        <f t="shared" ref="AB13" si="2">IF(OR(Z13="",AA13=""),"",Z13*AA13)</f>
        <v/>
      </c>
    </row>
    <row r="14" spans="2:32" ht="81.599999999999994" customHeight="1" x14ac:dyDescent="0.25">
      <c r="B14" s="108" t="s">
        <v>137</v>
      </c>
      <c r="C14" s="118" t="s">
        <v>408</v>
      </c>
      <c r="D14" s="83"/>
      <c r="E14" s="83"/>
      <c r="F14" s="108" t="s">
        <v>137</v>
      </c>
      <c r="G14" s="167" t="s">
        <v>139</v>
      </c>
      <c r="H14" s="80" t="s">
        <v>337</v>
      </c>
      <c r="I14" s="82"/>
      <c r="J14" s="82"/>
      <c r="K14" s="81" t="str">
        <f t="shared" ref="K14:K43" si="3">IF(OR(I14="",J14=""),"",I14*J14)</f>
        <v/>
      </c>
      <c r="L14" s="167" t="s">
        <v>168</v>
      </c>
      <c r="M14" s="221" t="s">
        <v>99</v>
      </c>
      <c r="N14" s="84"/>
      <c r="O14" s="83"/>
      <c r="P14" s="83"/>
      <c r="Q14" s="83"/>
      <c r="R14" s="31" t="str">
        <f t="shared" ref="R14:R43" si="4">IF(ISNUMBER(I14),IF(I14+P14&gt;1,I14+P14,1),"")</f>
        <v/>
      </c>
      <c r="S14" s="31" t="str">
        <f t="shared" ref="S14:S43" si="5">IF(ISNUMBER(J14),IF(J14+Q14&gt;1,J14+Q14,1),"")</f>
        <v/>
      </c>
      <c r="T14" s="78" t="str">
        <f t="shared" ref="T14:T43" si="6">IF(OR(R14="",S14=""),"",R14*S14)</f>
        <v/>
      </c>
      <c r="U14" s="84"/>
      <c r="V14" s="84"/>
      <c r="W14" s="84"/>
      <c r="X14" s="82"/>
      <c r="Y14" s="82"/>
      <c r="Z14" s="31" t="str">
        <f t="shared" ref="Z14:Z43" si="7">IF(ISNUMBER($R14),IF($R14+X14&gt;1,$R14+X14,1),"")</f>
        <v/>
      </c>
      <c r="AA14" s="31" t="str">
        <f t="shared" ref="AA14:AA43" si="8">IF(ISNUMBER($S14),IF($S14+Y14&gt;1,$S14+Y14,1),"")</f>
        <v/>
      </c>
      <c r="AB14" s="78" t="str">
        <f t="shared" ref="AB14:AB43" si="9">IF(OR(Z14="",AA14=""),"",Z14*AA14)</f>
        <v/>
      </c>
    </row>
    <row r="15" spans="2:32" ht="89.4" customHeight="1" x14ac:dyDescent="0.25">
      <c r="B15" s="108" t="s">
        <v>137</v>
      </c>
      <c r="C15" s="118" t="s">
        <v>104</v>
      </c>
      <c r="D15" s="83"/>
      <c r="E15" s="83"/>
      <c r="F15" s="108" t="s">
        <v>137</v>
      </c>
      <c r="G15" s="167" t="s">
        <v>140</v>
      </c>
      <c r="H15" s="132" t="s">
        <v>94</v>
      </c>
      <c r="I15" s="82"/>
      <c r="J15" s="82"/>
      <c r="K15" s="81" t="str">
        <f t="shared" si="3"/>
        <v/>
      </c>
      <c r="L15" s="167" t="s">
        <v>169</v>
      </c>
      <c r="M15" s="221" t="s">
        <v>100</v>
      </c>
      <c r="N15" s="84"/>
      <c r="O15" s="83"/>
      <c r="P15" s="83"/>
      <c r="Q15" s="83"/>
      <c r="R15" s="31" t="str">
        <f t="shared" si="4"/>
        <v/>
      </c>
      <c r="S15" s="31" t="str">
        <f t="shared" si="5"/>
        <v/>
      </c>
      <c r="T15" s="78" t="str">
        <f t="shared" si="6"/>
        <v/>
      </c>
      <c r="U15" s="84"/>
      <c r="V15" s="84"/>
      <c r="W15" s="84"/>
      <c r="X15" s="82"/>
      <c r="Y15" s="82"/>
      <c r="Z15" s="31" t="str">
        <f t="shared" si="7"/>
        <v/>
      </c>
      <c r="AA15" s="31" t="str">
        <f t="shared" si="8"/>
        <v/>
      </c>
      <c r="AB15" s="78" t="str">
        <f t="shared" si="9"/>
        <v/>
      </c>
    </row>
    <row r="16" spans="2:32" ht="60" x14ac:dyDescent="0.25">
      <c r="B16" s="108" t="s">
        <v>137</v>
      </c>
      <c r="C16" s="118" t="s">
        <v>105</v>
      </c>
      <c r="D16" s="83"/>
      <c r="E16" s="83"/>
      <c r="F16" s="108" t="s">
        <v>137</v>
      </c>
      <c r="G16" s="167" t="s">
        <v>141</v>
      </c>
      <c r="H16" s="132" t="s">
        <v>250</v>
      </c>
      <c r="I16" s="82"/>
      <c r="J16" s="82"/>
      <c r="K16" s="81" t="str">
        <f t="shared" si="3"/>
        <v/>
      </c>
      <c r="L16" s="167" t="s">
        <v>170</v>
      </c>
      <c r="M16" s="221" t="s">
        <v>101</v>
      </c>
      <c r="N16" s="84"/>
      <c r="O16" s="83"/>
      <c r="P16" s="83"/>
      <c r="Q16" s="83"/>
      <c r="R16" s="31" t="str">
        <f t="shared" si="4"/>
        <v/>
      </c>
      <c r="S16" s="31" t="str">
        <f t="shared" si="5"/>
        <v/>
      </c>
      <c r="T16" s="78" t="str">
        <f t="shared" si="6"/>
        <v/>
      </c>
      <c r="U16" s="84"/>
      <c r="V16" s="84"/>
      <c r="W16" s="84"/>
      <c r="X16" s="82"/>
      <c r="Y16" s="82"/>
      <c r="Z16" s="31" t="str">
        <f t="shared" si="7"/>
        <v/>
      </c>
      <c r="AA16" s="31" t="str">
        <f t="shared" si="8"/>
        <v/>
      </c>
      <c r="AB16" s="78" t="str">
        <f t="shared" si="9"/>
        <v/>
      </c>
    </row>
    <row r="17" spans="2:28" ht="69" x14ac:dyDescent="0.25">
      <c r="B17" s="108" t="s">
        <v>137</v>
      </c>
      <c r="C17" s="118" t="s">
        <v>106</v>
      </c>
      <c r="D17" s="83"/>
      <c r="E17" s="83"/>
      <c r="F17" s="108" t="s">
        <v>137</v>
      </c>
      <c r="G17" s="167" t="s">
        <v>142</v>
      </c>
      <c r="H17" s="80" t="s">
        <v>338</v>
      </c>
      <c r="I17" s="82"/>
      <c r="J17" s="82"/>
      <c r="K17" s="81" t="str">
        <f t="shared" si="3"/>
        <v/>
      </c>
      <c r="L17" s="167" t="s">
        <v>171</v>
      </c>
      <c r="M17" s="222" t="s">
        <v>95</v>
      </c>
      <c r="N17" s="84"/>
      <c r="O17" s="83"/>
      <c r="P17" s="83"/>
      <c r="Q17" s="83"/>
      <c r="R17" s="31" t="str">
        <f t="shared" si="4"/>
        <v/>
      </c>
      <c r="S17" s="31" t="str">
        <f t="shared" si="5"/>
        <v/>
      </c>
      <c r="T17" s="78" t="str">
        <f t="shared" si="6"/>
        <v/>
      </c>
      <c r="U17" s="84"/>
      <c r="V17" s="84"/>
      <c r="W17" s="84"/>
      <c r="X17" s="82"/>
      <c r="Y17" s="82"/>
      <c r="Z17" s="31" t="str">
        <f t="shared" si="7"/>
        <v/>
      </c>
      <c r="AA17" s="31" t="str">
        <f t="shared" si="8"/>
        <v/>
      </c>
      <c r="AB17" s="78" t="str">
        <f t="shared" si="9"/>
        <v/>
      </c>
    </row>
    <row r="18" spans="2:28" ht="36" x14ac:dyDescent="0.25">
      <c r="B18" s="108" t="s">
        <v>137</v>
      </c>
      <c r="C18" s="118" t="s">
        <v>107</v>
      </c>
      <c r="D18" s="83"/>
      <c r="E18" s="83"/>
      <c r="F18" s="108" t="s">
        <v>137</v>
      </c>
      <c r="G18" s="167" t="s">
        <v>143</v>
      </c>
      <c r="H18" s="80" t="s">
        <v>251</v>
      </c>
      <c r="I18" s="82"/>
      <c r="J18" s="82"/>
      <c r="K18" s="81" t="str">
        <f t="shared" si="3"/>
        <v/>
      </c>
      <c r="L18" s="167" t="s">
        <v>172</v>
      </c>
      <c r="M18" s="222" t="s">
        <v>355</v>
      </c>
      <c r="N18" s="84"/>
      <c r="O18" s="83"/>
      <c r="P18" s="83"/>
      <c r="Q18" s="83"/>
      <c r="R18" s="31" t="str">
        <f t="shared" si="4"/>
        <v/>
      </c>
      <c r="S18" s="31" t="str">
        <f t="shared" si="5"/>
        <v/>
      </c>
      <c r="T18" s="78" t="str">
        <f t="shared" si="6"/>
        <v/>
      </c>
      <c r="U18" s="84"/>
      <c r="V18" s="84"/>
      <c r="W18" s="84"/>
      <c r="X18" s="82"/>
      <c r="Y18" s="82"/>
      <c r="Z18" s="31" t="str">
        <f t="shared" si="7"/>
        <v/>
      </c>
      <c r="AA18" s="31" t="str">
        <f t="shared" si="8"/>
        <v/>
      </c>
      <c r="AB18" s="78" t="str">
        <f t="shared" si="9"/>
        <v/>
      </c>
    </row>
    <row r="19" spans="2:28" ht="36" x14ac:dyDescent="0.25">
      <c r="B19" s="108" t="s">
        <v>137</v>
      </c>
      <c r="C19" s="118" t="s">
        <v>108</v>
      </c>
      <c r="D19" s="83"/>
      <c r="E19" s="83"/>
      <c r="F19" s="108" t="s">
        <v>137</v>
      </c>
      <c r="G19" s="167" t="s">
        <v>144</v>
      </c>
      <c r="H19" s="80" t="s">
        <v>252</v>
      </c>
      <c r="I19" s="82"/>
      <c r="J19" s="82"/>
      <c r="K19" s="81" t="str">
        <f t="shared" si="3"/>
        <v/>
      </c>
      <c r="L19" s="167" t="s">
        <v>173</v>
      </c>
      <c r="M19" s="222" t="s">
        <v>95</v>
      </c>
      <c r="N19" s="84"/>
      <c r="O19" s="83"/>
      <c r="P19" s="83"/>
      <c r="Q19" s="83"/>
      <c r="R19" s="31" t="str">
        <f t="shared" si="4"/>
        <v/>
      </c>
      <c r="S19" s="31" t="str">
        <f t="shared" si="5"/>
        <v/>
      </c>
      <c r="T19" s="78" t="str">
        <f t="shared" si="6"/>
        <v/>
      </c>
      <c r="U19" s="84"/>
      <c r="V19" s="84"/>
      <c r="W19" s="84"/>
      <c r="X19" s="82"/>
      <c r="Y19" s="82"/>
      <c r="Z19" s="31" t="str">
        <f t="shared" si="7"/>
        <v/>
      </c>
      <c r="AA19" s="31" t="str">
        <f t="shared" si="8"/>
        <v/>
      </c>
      <c r="AB19" s="78" t="str">
        <f t="shared" si="9"/>
        <v/>
      </c>
    </row>
    <row r="20" spans="2:28" ht="27.6" x14ac:dyDescent="0.25">
      <c r="B20" s="108" t="s">
        <v>137</v>
      </c>
      <c r="C20" s="118" t="s">
        <v>109</v>
      </c>
      <c r="D20" s="83"/>
      <c r="E20" s="83"/>
      <c r="F20" s="108" t="s">
        <v>137</v>
      </c>
      <c r="G20" s="167" t="s">
        <v>145</v>
      </c>
      <c r="H20" s="80" t="s">
        <v>253</v>
      </c>
      <c r="I20" s="82"/>
      <c r="J20" s="82"/>
      <c r="K20" s="81" t="str">
        <f t="shared" si="3"/>
        <v/>
      </c>
      <c r="L20" s="167" t="s">
        <v>174</v>
      </c>
      <c r="M20" s="222" t="s">
        <v>97</v>
      </c>
      <c r="N20" s="84"/>
      <c r="O20" s="83"/>
      <c r="P20" s="83"/>
      <c r="Q20" s="83"/>
      <c r="R20" s="31" t="str">
        <f t="shared" si="4"/>
        <v/>
      </c>
      <c r="S20" s="31" t="str">
        <f t="shared" si="5"/>
        <v/>
      </c>
      <c r="T20" s="78" t="str">
        <f t="shared" si="6"/>
        <v/>
      </c>
      <c r="U20" s="84"/>
      <c r="V20" s="84"/>
      <c r="W20" s="84"/>
      <c r="X20" s="82"/>
      <c r="Y20" s="82"/>
      <c r="Z20" s="31" t="str">
        <f t="shared" si="7"/>
        <v/>
      </c>
      <c r="AA20" s="31" t="str">
        <f t="shared" si="8"/>
        <v/>
      </c>
      <c r="AB20" s="78" t="str">
        <f t="shared" si="9"/>
        <v/>
      </c>
    </row>
    <row r="21" spans="2:28" ht="41.4" x14ac:dyDescent="0.25">
      <c r="B21" s="108" t="s">
        <v>137</v>
      </c>
      <c r="C21" s="118" t="s">
        <v>110</v>
      </c>
      <c r="D21" s="83"/>
      <c r="E21" s="83"/>
      <c r="F21" s="108" t="s">
        <v>137</v>
      </c>
      <c r="G21" s="167" t="s">
        <v>146</v>
      </c>
      <c r="H21" s="80" t="s">
        <v>339</v>
      </c>
      <c r="I21" s="82"/>
      <c r="J21" s="82"/>
      <c r="K21" s="81" t="str">
        <f t="shared" si="3"/>
        <v/>
      </c>
      <c r="L21" s="167" t="s">
        <v>175</v>
      </c>
      <c r="M21" s="222" t="s">
        <v>96</v>
      </c>
      <c r="N21" s="84"/>
      <c r="O21" s="83"/>
      <c r="P21" s="83"/>
      <c r="Q21" s="83"/>
      <c r="R21" s="31" t="str">
        <f t="shared" si="4"/>
        <v/>
      </c>
      <c r="S21" s="31" t="str">
        <f t="shared" si="5"/>
        <v/>
      </c>
      <c r="T21" s="78" t="str">
        <f t="shared" si="6"/>
        <v/>
      </c>
      <c r="U21" s="84"/>
      <c r="V21" s="84"/>
      <c r="W21" s="84"/>
      <c r="X21" s="82"/>
      <c r="Y21" s="82"/>
      <c r="Z21" s="31" t="str">
        <f t="shared" si="7"/>
        <v/>
      </c>
      <c r="AA21" s="31" t="str">
        <f t="shared" si="8"/>
        <v/>
      </c>
      <c r="AB21" s="78" t="str">
        <f t="shared" si="9"/>
        <v/>
      </c>
    </row>
    <row r="22" spans="2:28" ht="96" x14ac:dyDescent="0.25">
      <c r="B22" s="108" t="s">
        <v>137</v>
      </c>
      <c r="C22" s="118" t="s">
        <v>111</v>
      </c>
      <c r="D22" s="83"/>
      <c r="E22" s="83"/>
      <c r="F22" s="108" t="s">
        <v>137</v>
      </c>
      <c r="G22" s="167" t="s">
        <v>147</v>
      </c>
      <c r="H22" s="80" t="s">
        <v>93</v>
      </c>
      <c r="I22" s="82"/>
      <c r="J22" s="82"/>
      <c r="K22" s="81" t="str">
        <f t="shared" si="3"/>
        <v/>
      </c>
      <c r="L22" s="167" t="s">
        <v>176</v>
      </c>
      <c r="M22" s="222" t="s">
        <v>399</v>
      </c>
      <c r="N22" s="84"/>
      <c r="O22" s="83"/>
      <c r="P22" s="83"/>
      <c r="Q22" s="83"/>
      <c r="R22" s="31" t="str">
        <f t="shared" si="4"/>
        <v/>
      </c>
      <c r="S22" s="31" t="str">
        <f t="shared" si="5"/>
        <v/>
      </c>
      <c r="T22" s="78" t="str">
        <f t="shared" si="6"/>
        <v/>
      </c>
      <c r="U22" s="84"/>
      <c r="V22" s="84"/>
      <c r="W22" s="84"/>
      <c r="X22" s="82"/>
      <c r="Y22" s="82"/>
      <c r="Z22" s="31" t="str">
        <f t="shared" si="7"/>
        <v/>
      </c>
      <c r="AA22" s="31" t="str">
        <f t="shared" si="8"/>
        <v/>
      </c>
      <c r="AB22" s="78" t="str">
        <f t="shared" si="9"/>
        <v/>
      </c>
    </row>
    <row r="23" spans="2:28" ht="27.6" x14ac:dyDescent="0.25">
      <c r="B23" s="108" t="s">
        <v>137</v>
      </c>
      <c r="C23" s="118" t="s">
        <v>112</v>
      </c>
      <c r="D23" s="83"/>
      <c r="E23" s="83"/>
      <c r="F23" s="108" t="s">
        <v>137</v>
      </c>
      <c r="G23" s="167" t="s">
        <v>148</v>
      </c>
      <c r="H23" s="80" t="s">
        <v>254</v>
      </c>
      <c r="I23" s="82"/>
      <c r="J23" s="82"/>
      <c r="K23" s="81" t="str">
        <f t="shared" si="3"/>
        <v/>
      </c>
      <c r="L23" s="167" t="s">
        <v>177</v>
      </c>
      <c r="M23" s="222" t="s">
        <v>359</v>
      </c>
      <c r="N23" s="84"/>
      <c r="O23" s="83"/>
      <c r="P23" s="83"/>
      <c r="Q23" s="83"/>
      <c r="R23" s="31" t="str">
        <f t="shared" si="4"/>
        <v/>
      </c>
      <c r="S23" s="31" t="str">
        <f t="shared" si="5"/>
        <v/>
      </c>
      <c r="T23" s="78" t="str">
        <f t="shared" si="6"/>
        <v/>
      </c>
      <c r="U23" s="84"/>
      <c r="V23" s="84"/>
      <c r="W23" s="84"/>
      <c r="X23" s="82"/>
      <c r="Y23" s="82"/>
      <c r="Z23" s="31" t="str">
        <f t="shared" si="7"/>
        <v/>
      </c>
      <c r="AA23" s="31" t="str">
        <f t="shared" si="8"/>
        <v/>
      </c>
      <c r="AB23" s="78" t="str">
        <f t="shared" si="9"/>
        <v/>
      </c>
    </row>
    <row r="24" spans="2:28" ht="41.4" x14ac:dyDescent="0.25">
      <c r="B24" s="108" t="s">
        <v>137</v>
      </c>
      <c r="C24" s="118" t="s">
        <v>113</v>
      </c>
      <c r="D24" s="83"/>
      <c r="E24" s="83"/>
      <c r="F24" s="108" t="s">
        <v>137</v>
      </c>
      <c r="G24" s="167" t="s">
        <v>149</v>
      </c>
      <c r="H24" s="80" t="s">
        <v>255</v>
      </c>
      <c r="I24" s="82"/>
      <c r="J24" s="82"/>
      <c r="K24" s="81" t="str">
        <f t="shared" si="3"/>
        <v/>
      </c>
      <c r="L24" s="167" t="s">
        <v>178</v>
      </c>
      <c r="M24" s="222" t="s">
        <v>356</v>
      </c>
      <c r="N24" s="84"/>
      <c r="O24" s="83"/>
      <c r="P24" s="83"/>
      <c r="Q24" s="83"/>
      <c r="R24" s="31" t="str">
        <f t="shared" si="4"/>
        <v/>
      </c>
      <c r="S24" s="31" t="str">
        <f t="shared" si="5"/>
        <v/>
      </c>
      <c r="T24" s="78" t="str">
        <f t="shared" si="6"/>
        <v/>
      </c>
      <c r="U24" s="84"/>
      <c r="V24" s="84"/>
      <c r="W24" s="84"/>
      <c r="X24" s="82"/>
      <c r="Y24" s="82"/>
      <c r="Z24" s="31" t="str">
        <f t="shared" si="7"/>
        <v/>
      </c>
      <c r="AA24" s="31" t="str">
        <f t="shared" si="8"/>
        <v/>
      </c>
      <c r="AB24" s="78" t="str">
        <f t="shared" si="9"/>
        <v/>
      </c>
    </row>
    <row r="25" spans="2:28" ht="60" x14ac:dyDescent="0.25">
      <c r="B25" s="108" t="s">
        <v>137</v>
      </c>
      <c r="C25" s="118" t="s">
        <v>114</v>
      </c>
      <c r="D25" s="83"/>
      <c r="E25" s="83"/>
      <c r="F25" s="108" t="s">
        <v>137</v>
      </c>
      <c r="G25" s="167" t="s">
        <v>150</v>
      </c>
      <c r="H25" s="80" t="s">
        <v>256</v>
      </c>
      <c r="I25" s="82"/>
      <c r="J25" s="82"/>
      <c r="K25" s="81" t="str">
        <f t="shared" si="3"/>
        <v/>
      </c>
      <c r="L25" s="167" t="s">
        <v>179</v>
      </c>
      <c r="M25" s="222" t="s">
        <v>400</v>
      </c>
      <c r="N25" s="84"/>
      <c r="O25" s="83"/>
      <c r="P25" s="83"/>
      <c r="Q25" s="83"/>
      <c r="R25" s="31" t="str">
        <f t="shared" si="4"/>
        <v/>
      </c>
      <c r="S25" s="31" t="str">
        <f t="shared" si="5"/>
        <v/>
      </c>
      <c r="T25" s="78" t="str">
        <f t="shared" si="6"/>
        <v/>
      </c>
      <c r="U25" s="84"/>
      <c r="V25" s="84"/>
      <c r="W25" s="84"/>
      <c r="X25" s="82"/>
      <c r="Y25" s="82"/>
      <c r="Z25" s="31" t="str">
        <f t="shared" si="7"/>
        <v/>
      </c>
      <c r="AA25" s="31" t="str">
        <f t="shared" si="8"/>
        <v/>
      </c>
      <c r="AB25" s="78" t="str">
        <f t="shared" si="9"/>
        <v/>
      </c>
    </row>
    <row r="26" spans="2:28" ht="41.4" x14ac:dyDescent="0.25">
      <c r="B26" s="108" t="s">
        <v>137</v>
      </c>
      <c r="C26" s="118" t="s">
        <v>115</v>
      </c>
      <c r="D26" s="83"/>
      <c r="E26" s="83"/>
      <c r="F26" s="108" t="s">
        <v>137</v>
      </c>
      <c r="G26" s="167" t="s">
        <v>151</v>
      </c>
      <c r="H26" s="80" t="s">
        <v>257</v>
      </c>
      <c r="I26" s="82"/>
      <c r="J26" s="82"/>
      <c r="K26" s="81" t="str">
        <f t="shared" si="3"/>
        <v/>
      </c>
      <c r="L26" s="167" t="s">
        <v>180</v>
      </c>
      <c r="M26" s="222" t="s">
        <v>357</v>
      </c>
      <c r="N26" s="84"/>
      <c r="O26" s="83"/>
      <c r="P26" s="83"/>
      <c r="Q26" s="83"/>
      <c r="R26" s="31" t="str">
        <f t="shared" si="4"/>
        <v/>
      </c>
      <c r="S26" s="31" t="str">
        <f t="shared" si="5"/>
        <v/>
      </c>
      <c r="T26" s="78" t="str">
        <f t="shared" si="6"/>
        <v/>
      </c>
      <c r="U26" s="84"/>
      <c r="V26" s="84"/>
      <c r="W26" s="84"/>
      <c r="X26" s="82"/>
      <c r="Y26" s="82"/>
      <c r="Z26" s="31" t="str">
        <f t="shared" si="7"/>
        <v/>
      </c>
      <c r="AA26" s="31" t="str">
        <f t="shared" si="8"/>
        <v/>
      </c>
      <c r="AB26" s="78" t="str">
        <f t="shared" si="9"/>
        <v/>
      </c>
    </row>
    <row r="27" spans="2:28" ht="41.4" x14ac:dyDescent="0.25">
      <c r="B27" s="108" t="s">
        <v>137</v>
      </c>
      <c r="C27" s="118" t="s">
        <v>116</v>
      </c>
      <c r="D27" s="83"/>
      <c r="E27" s="83"/>
      <c r="F27" s="108" t="s">
        <v>137</v>
      </c>
      <c r="G27" s="167" t="s">
        <v>152</v>
      </c>
      <c r="H27" s="80" t="s">
        <v>340</v>
      </c>
      <c r="I27" s="82"/>
      <c r="J27" s="82"/>
      <c r="K27" s="81" t="str">
        <f t="shared" si="3"/>
        <v/>
      </c>
      <c r="L27" s="167" t="s">
        <v>181</v>
      </c>
      <c r="M27" s="222" t="s">
        <v>358</v>
      </c>
      <c r="N27" s="84"/>
      <c r="O27" s="83"/>
      <c r="P27" s="83"/>
      <c r="Q27" s="83"/>
      <c r="R27" s="31" t="str">
        <f t="shared" si="4"/>
        <v/>
      </c>
      <c r="S27" s="31" t="str">
        <f t="shared" si="5"/>
        <v/>
      </c>
      <c r="T27" s="78" t="str">
        <f t="shared" si="6"/>
        <v/>
      </c>
      <c r="U27" s="84"/>
      <c r="V27" s="84"/>
      <c r="W27" s="84"/>
      <c r="X27" s="82"/>
      <c r="Y27" s="82"/>
      <c r="Z27" s="31" t="str">
        <f t="shared" si="7"/>
        <v/>
      </c>
      <c r="AA27" s="31" t="str">
        <f t="shared" si="8"/>
        <v/>
      </c>
      <c r="AB27" s="78" t="str">
        <f t="shared" si="9"/>
        <v/>
      </c>
    </row>
    <row r="28" spans="2:28" ht="48" x14ac:dyDescent="0.25">
      <c r="B28" s="108" t="s">
        <v>137</v>
      </c>
      <c r="C28" s="118" t="s">
        <v>117</v>
      </c>
      <c r="D28" s="83"/>
      <c r="E28" s="83"/>
      <c r="F28" s="108" t="s">
        <v>137</v>
      </c>
      <c r="G28" s="167" t="s">
        <v>153</v>
      </c>
      <c r="H28" s="80" t="s">
        <v>258</v>
      </c>
      <c r="I28" s="82"/>
      <c r="J28" s="82"/>
      <c r="K28" s="81" t="str">
        <f t="shared" si="3"/>
        <v/>
      </c>
      <c r="L28" s="167" t="s">
        <v>182</v>
      </c>
      <c r="M28" s="222" t="s">
        <v>401</v>
      </c>
      <c r="N28" s="84"/>
      <c r="O28" s="83"/>
      <c r="P28" s="83"/>
      <c r="Q28" s="83"/>
      <c r="R28" s="31" t="str">
        <f t="shared" si="4"/>
        <v/>
      </c>
      <c r="S28" s="31" t="str">
        <f t="shared" si="5"/>
        <v/>
      </c>
      <c r="T28" s="78" t="str">
        <f t="shared" si="6"/>
        <v/>
      </c>
      <c r="U28" s="84"/>
      <c r="V28" s="84"/>
      <c r="W28" s="84"/>
      <c r="X28" s="82"/>
      <c r="Y28" s="82"/>
      <c r="Z28" s="31" t="str">
        <f t="shared" si="7"/>
        <v/>
      </c>
      <c r="AA28" s="31" t="str">
        <f t="shared" si="8"/>
        <v/>
      </c>
      <c r="AB28" s="78" t="str">
        <f t="shared" si="9"/>
        <v/>
      </c>
    </row>
    <row r="29" spans="2:28" ht="27.6" x14ac:dyDescent="0.25">
      <c r="B29" s="108" t="s">
        <v>137</v>
      </c>
      <c r="C29" s="118" t="s">
        <v>118</v>
      </c>
      <c r="D29" s="83"/>
      <c r="E29" s="83"/>
      <c r="F29" s="108" t="s">
        <v>137</v>
      </c>
      <c r="G29" s="167" t="s">
        <v>154</v>
      </c>
      <c r="H29" s="80" t="s">
        <v>259</v>
      </c>
      <c r="I29" s="82"/>
      <c r="J29" s="82"/>
      <c r="K29" s="81" t="str">
        <f t="shared" si="3"/>
        <v/>
      </c>
      <c r="L29" s="167" t="s">
        <v>183</v>
      </c>
      <c r="M29" s="222" t="s">
        <v>360</v>
      </c>
      <c r="N29" s="84"/>
      <c r="O29" s="83"/>
      <c r="P29" s="83"/>
      <c r="Q29" s="83"/>
      <c r="R29" s="31" t="str">
        <f t="shared" si="4"/>
        <v/>
      </c>
      <c r="S29" s="31" t="str">
        <f t="shared" si="5"/>
        <v/>
      </c>
      <c r="T29" s="78" t="str">
        <f t="shared" si="6"/>
        <v/>
      </c>
      <c r="U29" s="84"/>
      <c r="V29" s="84"/>
      <c r="W29" s="84"/>
      <c r="X29" s="82"/>
      <c r="Y29" s="82"/>
      <c r="Z29" s="31" t="str">
        <f t="shared" si="7"/>
        <v/>
      </c>
      <c r="AA29" s="31" t="str">
        <f t="shared" si="8"/>
        <v/>
      </c>
      <c r="AB29" s="78" t="str">
        <f t="shared" si="9"/>
        <v/>
      </c>
    </row>
    <row r="30" spans="2:28" ht="88.8" customHeight="1" x14ac:dyDescent="0.25">
      <c r="B30" s="108" t="s">
        <v>137</v>
      </c>
      <c r="C30" s="118" t="s">
        <v>119</v>
      </c>
      <c r="D30" s="83"/>
      <c r="E30" s="83"/>
      <c r="F30" s="108" t="s">
        <v>137</v>
      </c>
      <c r="G30" s="167" t="s">
        <v>155</v>
      </c>
      <c r="H30" s="80" t="s">
        <v>349</v>
      </c>
      <c r="I30" s="82"/>
      <c r="J30" s="82"/>
      <c r="K30" s="81" t="str">
        <f t="shared" si="3"/>
        <v/>
      </c>
      <c r="L30" s="167" t="s">
        <v>184</v>
      </c>
      <c r="M30" s="222" t="s">
        <v>361</v>
      </c>
      <c r="N30" s="84"/>
      <c r="O30" s="83"/>
      <c r="P30" s="83"/>
      <c r="Q30" s="83"/>
      <c r="R30" s="31" t="str">
        <f t="shared" si="4"/>
        <v/>
      </c>
      <c r="S30" s="31" t="str">
        <f t="shared" si="5"/>
        <v/>
      </c>
      <c r="T30" s="78" t="str">
        <f t="shared" si="6"/>
        <v/>
      </c>
      <c r="U30" s="84"/>
      <c r="V30" s="84"/>
      <c r="W30" s="84"/>
      <c r="X30" s="82"/>
      <c r="Y30" s="82"/>
      <c r="Z30" s="31" t="str">
        <f t="shared" si="7"/>
        <v/>
      </c>
      <c r="AA30" s="31" t="str">
        <f t="shared" si="8"/>
        <v/>
      </c>
      <c r="AB30" s="78" t="str">
        <f t="shared" si="9"/>
        <v/>
      </c>
    </row>
    <row r="31" spans="2:28" ht="55.2" customHeight="1" x14ac:dyDescent="0.25">
      <c r="B31" s="108" t="s">
        <v>137</v>
      </c>
      <c r="C31" s="118" t="s">
        <v>120</v>
      </c>
      <c r="D31" s="83"/>
      <c r="E31" s="83"/>
      <c r="F31" s="108" t="s">
        <v>137</v>
      </c>
      <c r="G31" s="167" t="s">
        <v>156</v>
      </c>
      <c r="H31" s="80" t="s">
        <v>260</v>
      </c>
      <c r="I31" s="82"/>
      <c r="J31" s="82"/>
      <c r="K31" s="81" t="str">
        <f t="shared" si="3"/>
        <v/>
      </c>
      <c r="L31" s="167" t="s">
        <v>185</v>
      </c>
      <c r="M31" s="222" t="s">
        <v>364</v>
      </c>
      <c r="N31" s="84"/>
      <c r="O31" s="83"/>
      <c r="P31" s="83"/>
      <c r="Q31" s="83"/>
      <c r="R31" s="31" t="str">
        <f t="shared" si="4"/>
        <v/>
      </c>
      <c r="S31" s="31" t="str">
        <f t="shared" si="5"/>
        <v/>
      </c>
      <c r="T31" s="78" t="str">
        <f t="shared" si="6"/>
        <v/>
      </c>
      <c r="U31" s="84"/>
      <c r="V31" s="84"/>
      <c r="W31" s="84"/>
      <c r="X31" s="82"/>
      <c r="Y31" s="82"/>
      <c r="Z31" s="31" t="str">
        <f t="shared" si="7"/>
        <v/>
      </c>
      <c r="AA31" s="31" t="str">
        <f t="shared" si="8"/>
        <v/>
      </c>
      <c r="AB31" s="78" t="str">
        <f t="shared" si="9"/>
        <v/>
      </c>
    </row>
    <row r="32" spans="2:28" ht="130.19999999999999" customHeight="1" x14ac:dyDescent="0.25">
      <c r="B32" s="108" t="s">
        <v>137</v>
      </c>
      <c r="C32" s="118" t="s">
        <v>121</v>
      </c>
      <c r="D32" s="83"/>
      <c r="E32" s="83"/>
      <c r="F32" s="108" t="s">
        <v>137</v>
      </c>
      <c r="G32" s="167" t="s">
        <v>157</v>
      </c>
      <c r="H32" s="80" t="s">
        <v>341</v>
      </c>
      <c r="I32" s="82"/>
      <c r="J32" s="82"/>
      <c r="K32" s="81" t="str">
        <f t="shared" si="3"/>
        <v/>
      </c>
      <c r="L32" s="167" t="s">
        <v>186</v>
      </c>
      <c r="M32" s="222" t="s">
        <v>365</v>
      </c>
      <c r="N32" s="84"/>
      <c r="O32" s="83"/>
      <c r="P32" s="83"/>
      <c r="Q32" s="83"/>
      <c r="R32" s="31" t="str">
        <f t="shared" si="4"/>
        <v/>
      </c>
      <c r="S32" s="31" t="str">
        <f t="shared" si="5"/>
        <v/>
      </c>
      <c r="T32" s="78" t="str">
        <f t="shared" si="6"/>
        <v/>
      </c>
      <c r="U32" s="84"/>
      <c r="V32" s="84"/>
      <c r="W32" s="84"/>
      <c r="X32" s="82"/>
      <c r="Y32" s="82"/>
      <c r="Z32" s="31" t="str">
        <f t="shared" si="7"/>
        <v/>
      </c>
      <c r="AA32" s="31" t="str">
        <f t="shared" si="8"/>
        <v/>
      </c>
      <c r="AB32" s="78" t="str">
        <f t="shared" si="9"/>
        <v/>
      </c>
    </row>
    <row r="33" spans="2:28" ht="188.4" customHeight="1" x14ac:dyDescent="0.25">
      <c r="B33" s="108" t="s">
        <v>137</v>
      </c>
      <c r="C33" s="118" t="s">
        <v>122</v>
      </c>
      <c r="D33" s="83"/>
      <c r="E33" s="83"/>
      <c r="F33" s="108" t="s">
        <v>137</v>
      </c>
      <c r="G33" s="167" t="s">
        <v>158</v>
      </c>
      <c r="H33" s="80" t="s">
        <v>342</v>
      </c>
      <c r="I33" s="82"/>
      <c r="J33" s="82"/>
      <c r="K33" s="81" t="str">
        <f t="shared" si="3"/>
        <v/>
      </c>
      <c r="L33" s="167" t="s">
        <v>187</v>
      </c>
      <c r="M33" s="222" t="s">
        <v>406</v>
      </c>
      <c r="N33" s="84"/>
      <c r="O33" s="83"/>
      <c r="P33" s="83"/>
      <c r="Q33" s="83"/>
      <c r="R33" s="31" t="str">
        <f t="shared" si="4"/>
        <v/>
      </c>
      <c r="S33" s="31" t="str">
        <f t="shared" si="5"/>
        <v/>
      </c>
      <c r="T33" s="78" t="str">
        <f t="shared" si="6"/>
        <v/>
      </c>
      <c r="U33" s="84"/>
      <c r="V33" s="84"/>
      <c r="W33" s="84"/>
      <c r="X33" s="82"/>
      <c r="Y33" s="82"/>
      <c r="Z33" s="31" t="str">
        <f t="shared" si="7"/>
        <v/>
      </c>
      <c r="AA33" s="31" t="str">
        <f t="shared" si="8"/>
        <v/>
      </c>
      <c r="AB33" s="78" t="str">
        <f t="shared" si="9"/>
        <v/>
      </c>
    </row>
    <row r="34" spans="2:28" ht="114.6" customHeight="1" x14ac:dyDescent="0.25">
      <c r="B34" s="108" t="s">
        <v>137</v>
      </c>
      <c r="C34" s="118" t="s">
        <v>123</v>
      </c>
      <c r="D34" s="83"/>
      <c r="E34" s="83"/>
      <c r="F34" s="108" t="s">
        <v>137</v>
      </c>
      <c r="G34" s="167" t="s">
        <v>159</v>
      </c>
      <c r="H34" s="80" t="s">
        <v>343</v>
      </c>
      <c r="I34" s="82"/>
      <c r="J34" s="82"/>
      <c r="K34" s="81" t="str">
        <f t="shared" si="3"/>
        <v/>
      </c>
      <c r="L34" s="167" t="s">
        <v>188</v>
      </c>
      <c r="M34" s="223" t="s">
        <v>98</v>
      </c>
      <c r="N34" s="84"/>
      <c r="O34" s="83"/>
      <c r="P34" s="83"/>
      <c r="Q34" s="83"/>
      <c r="R34" s="31" t="str">
        <f t="shared" si="4"/>
        <v/>
      </c>
      <c r="S34" s="31" t="str">
        <f t="shared" si="5"/>
        <v/>
      </c>
      <c r="T34" s="78" t="str">
        <f t="shared" si="6"/>
        <v/>
      </c>
      <c r="U34" s="84"/>
      <c r="V34" s="84"/>
      <c r="W34" s="84"/>
      <c r="X34" s="82"/>
      <c r="Y34" s="82"/>
      <c r="Z34" s="31" t="str">
        <f t="shared" si="7"/>
        <v/>
      </c>
      <c r="AA34" s="31" t="str">
        <f t="shared" si="8"/>
        <v/>
      </c>
      <c r="AB34" s="78" t="str">
        <f t="shared" si="9"/>
        <v/>
      </c>
    </row>
    <row r="35" spans="2:28" ht="118.2" customHeight="1" x14ac:dyDescent="0.25">
      <c r="B35" s="108" t="s">
        <v>137</v>
      </c>
      <c r="C35" s="118" t="s">
        <v>124</v>
      </c>
      <c r="D35" s="83"/>
      <c r="E35" s="83"/>
      <c r="F35" s="108" t="s">
        <v>137</v>
      </c>
      <c r="G35" s="167" t="s">
        <v>160</v>
      </c>
      <c r="H35" s="80" t="s">
        <v>344</v>
      </c>
      <c r="I35" s="82"/>
      <c r="J35" s="82"/>
      <c r="K35" s="81" t="str">
        <f t="shared" si="3"/>
        <v/>
      </c>
      <c r="L35" s="167" t="s">
        <v>189</v>
      </c>
      <c r="M35" s="222" t="s">
        <v>366</v>
      </c>
      <c r="N35" s="84"/>
      <c r="O35" s="83"/>
      <c r="P35" s="83"/>
      <c r="Q35" s="83"/>
      <c r="R35" s="31" t="str">
        <f t="shared" si="4"/>
        <v/>
      </c>
      <c r="S35" s="31" t="str">
        <f t="shared" si="5"/>
        <v/>
      </c>
      <c r="T35" s="78" t="str">
        <f t="shared" si="6"/>
        <v/>
      </c>
      <c r="U35" s="84"/>
      <c r="V35" s="84"/>
      <c r="W35" s="84"/>
      <c r="X35" s="82"/>
      <c r="Y35" s="82"/>
      <c r="Z35" s="31" t="str">
        <f t="shared" si="7"/>
        <v/>
      </c>
      <c r="AA35" s="31" t="str">
        <f t="shared" si="8"/>
        <v/>
      </c>
      <c r="AB35" s="78" t="str">
        <f t="shared" si="9"/>
        <v/>
      </c>
    </row>
    <row r="36" spans="2:28" ht="174" customHeight="1" x14ac:dyDescent="0.25">
      <c r="B36" s="108" t="s">
        <v>137</v>
      </c>
      <c r="C36" s="118" t="s">
        <v>125</v>
      </c>
      <c r="D36" s="83"/>
      <c r="E36" s="83"/>
      <c r="F36" s="108" t="s">
        <v>137</v>
      </c>
      <c r="G36" s="167" t="s">
        <v>161</v>
      </c>
      <c r="H36" s="80" t="s">
        <v>345</v>
      </c>
      <c r="I36" s="82"/>
      <c r="J36" s="82"/>
      <c r="K36" s="81" t="str">
        <f t="shared" si="3"/>
        <v/>
      </c>
      <c r="L36" s="167" t="s">
        <v>190</v>
      </c>
      <c r="M36" s="222" t="s">
        <v>402</v>
      </c>
      <c r="N36" s="84"/>
      <c r="O36" s="83"/>
      <c r="P36" s="83"/>
      <c r="Q36" s="83"/>
      <c r="R36" s="31" t="str">
        <f t="shared" si="4"/>
        <v/>
      </c>
      <c r="S36" s="31" t="str">
        <f t="shared" si="5"/>
        <v/>
      </c>
      <c r="T36" s="78" t="str">
        <f t="shared" si="6"/>
        <v/>
      </c>
      <c r="U36" s="84"/>
      <c r="V36" s="84"/>
      <c r="W36" s="84"/>
      <c r="X36" s="82"/>
      <c r="Y36" s="82"/>
      <c r="Z36" s="31" t="str">
        <f t="shared" si="7"/>
        <v/>
      </c>
      <c r="AA36" s="31" t="str">
        <f t="shared" si="8"/>
        <v/>
      </c>
      <c r="AB36" s="78" t="str">
        <f t="shared" si="9"/>
        <v/>
      </c>
    </row>
    <row r="37" spans="2:28" ht="127.8" customHeight="1" x14ac:dyDescent="0.25">
      <c r="B37" s="108" t="s">
        <v>137</v>
      </c>
      <c r="C37" s="118" t="s">
        <v>126</v>
      </c>
      <c r="D37" s="83"/>
      <c r="E37" s="83"/>
      <c r="F37" s="108" t="s">
        <v>137</v>
      </c>
      <c r="G37" s="167" t="s">
        <v>162</v>
      </c>
      <c r="H37" s="80" t="s">
        <v>348</v>
      </c>
      <c r="I37" s="82"/>
      <c r="J37" s="82"/>
      <c r="K37" s="81" t="str">
        <f t="shared" si="3"/>
        <v/>
      </c>
      <c r="L37" s="167" t="s">
        <v>191</v>
      </c>
      <c r="M37" s="222" t="s">
        <v>367</v>
      </c>
      <c r="N37" s="84"/>
      <c r="O37" s="83"/>
      <c r="P37" s="83"/>
      <c r="Q37" s="83"/>
      <c r="R37" s="31" t="str">
        <f t="shared" si="4"/>
        <v/>
      </c>
      <c r="S37" s="31" t="str">
        <f t="shared" si="5"/>
        <v/>
      </c>
      <c r="T37" s="78" t="str">
        <f t="shared" si="6"/>
        <v/>
      </c>
      <c r="U37" s="84"/>
      <c r="V37" s="84"/>
      <c r="W37" s="84"/>
      <c r="X37" s="82"/>
      <c r="Y37" s="82"/>
      <c r="Z37" s="31" t="str">
        <f t="shared" si="7"/>
        <v/>
      </c>
      <c r="AA37" s="31" t="str">
        <f t="shared" si="8"/>
        <v/>
      </c>
      <c r="AB37" s="78" t="str">
        <f t="shared" si="9"/>
        <v/>
      </c>
    </row>
    <row r="38" spans="2:28" ht="252.6" customHeight="1" x14ac:dyDescent="0.25">
      <c r="B38" s="108" t="s">
        <v>137</v>
      </c>
      <c r="C38" s="118" t="s">
        <v>127</v>
      </c>
      <c r="D38" s="83"/>
      <c r="E38" s="83"/>
      <c r="F38" s="108" t="s">
        <v>137</v>
      </c>
      <c r="G38" s="167" t="s">
        <v>163</v>
      </c>
      <c r="H38" s="80" t="s">
        <v>350</v>
      </c>
      <c r="I38" s="82"/>
      <c r="J38" s="82"/>
      <c r="K38" s="81" t="str">
        <f t="shared" si="3"/>
        <v/>
      </c>
      <c r="L38" s="167" t="s">
        <v>192</v>
      </c>
      <c r="M38" s="222" t="s">
        <v>403</v>
      </c>
      <c r="N38" s="84"/>
      <c r="O38" s="83"/>
      <c r="P38" s="83"/>
      <c r="Q38" s="83"/>
      <c r="R38" s="31" t="str">
        <f t="shared" si="4"/>
        <v/>
      </c>
      <c r="S38" s="31" t="str">
        <f t="shared" si="5"/>
        <v/>
      </c>
      <c r="T38" s="78" t="str">
        <f t="shared" si="6"/>
        <v/>
      </c>
      <c r="U38" s="84"/>
      <c r="V38" s="84"/>
      <c r="W38" s="84"/>
      <c r="X38" s="82"/>
      <c r="Y38" s="82"/>
      <c r="Z38" s="31" t="str">
        <f t="shared" si="7"/>
        <v/>
      </c>
      <c r="AA38" s="31" t="str">
        <f t="shared" si="8"/>
        <v/>
      </c>
      <c r="AB38" s="78" t="str">
        <f t="shared" si="9"/>
        <v/>
      </c>
    </row>
    <row r="39" spans="2:28" ht="262.2" customHeight="1" x14ac:dyDescent="0.25">
      <c r="B39" s="108" t="s">
        <v>137</v>
      </c>
      <c r="C39" s="118" t="s">
        <v>128</v>
      </c>
      <c r="D39" s="83"/>
      <c r="E39" s="83"/>
      <c r="F39" s="108" t="s">
        <v>137</v>
      </c>
      <c r="G39" s="167" t="s">
        <v>164</v>
      </c>
      <c r="H39" s="80" t="s">
        <v>347</v>
      </c>
      <c r="I39" s="82"/>
      <c r="J39" s="82"/>
      <c r="K39" s="81" t="str">
        <f t="shared" si="3"/>
        <v/>
      </c>
      <c r="L39" s="167" t="s">
        <v>193</v>
      </c>
      <c r="M39" s="222" t="s">
        <v>404</v>
      </c>
      <c r="N39" s="84"/>
      <c r="O39" s="83"/>
      <c r="P39" s="83"/>
      <c r="Q39" s="83"/>
      <c r="R39" s="31" t="str">
        <f t="shared" si="4"/>
        <v/>
      </c>
      <c r="S39" s="31" t="str">
        <f t="shared" si="5"/>
        <v/>
      </c>
      <c r="T39" s="78" t="str">
        <f t="shared" si="6"/>
        <v/>
      </c>
      <c r="U39" s="84"/>
      <c r="V39" s="84"/>
      <c r="W39" s="84"/>
      <c r="X39" s="82"/>
      <c r="Y39" s="82"/>
      <c r="Z39" s="31" t="str">
        <f t="shared" si="7"/>
        <v/>
      </c>
      <c r="AA39" s="31" t="str">
        <f t="shared" si="8"/>
        <v/>
      </c>
      <c r="AB39" s="78" t="str">
        <f t="shared" si="9"/>
        <v/>
      </c>
    </row>
    <row r="40" spans="2:28" ht="81" customHeight="1" x14ac:dyDescent="0.25">
      <c r="B40" s="108" t="s">
        <v>137</v>
      </c>
      <c r="C40" s="118" t="s">
        <v>129</v>
      </c>
      <c r="D40" s="83"/>
      <c r="E40" s="83"/>
      <c r="F40" s="108" t="s">
        <v>137</v>
      </c>
      <c r="G40" s="167" t="s">
        <v>165</v>
      </c>
      <c r="H40" s="80" t="s">
        <v>346</v>
      </c>
      <c r="I40" s="82"/>
      <c r="J40" s="82"/>
      <c r="K40" s="81" t="str">
        <f t="shared" si="3"/>
        <v/>
      </c>
      <c r="L40" s="167" t="s">
        <v>194</v>
      </c>
      <c r="M40" s="222" t="s">
        <v>368</v>
      </c>
      <c r="N40" s="84"/>
      <c r="O40" s="83"/>
      <c r="P40" s="83"/>
      <c r="Q40" s="83"/>
      <c r="R40" s="31" t="str">
        <f t="shared" si="4"/>
        <v/>
      </c>
      <c r="S40" s="31" t="str">
        <f t="shared" si="5"/>
        <v/>
      </c>
      <c r="T40" s="78" t="str">
        <f t="shared" si="6"/>
        <v/>
      </c>
      <c r="U40" s="84"/>
      <c r="V40" s="84"/>
      <c r="W40" s="84"/>
      <c r="X40" s="82"/>
      <c r="Y40" s="82"/>
      <c r="Z40" s="31" t="str">
        <f t="shared" si="7"/>
        <v/>
      </c>
      <c r="AA40" s="31" t="str">
        <f t="shared" si="8"/>
        <v/>
      </c>
      <c r="AB40" s="78" t="str">
        <f t="shared" si="9"/>
        <v/>
      </c>
    </row>
    <row r="41" spans="2:28" ht="409.6" customHeight="1" x14ac:dyDescent="0.25">
      <c r="B41" s="108" t="s">
        <v>137</v>
      </c>
      <c r="C41" s="118" t="s">
        <v>333</v>
      </c>
      <c r="D41" s="83"/>
      <c r="E41" s="83"/>
      <c r="F41" s="108" t="s">
        <v>137</v>
      </c>
      <c r="G41" s="167" t="s">
        <v>205</v>
      </c>
      <c r="H41" s="131" t="str">
        <f>IFERROR(VLOOKUP(H9,Aux!A:B,2,0),"")</f>
        <v>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ANEXO VI: Condiciones específicas en materia de medio ambiente: En la ejecución de las actuaciones subvencionadas, los beneficiarios no perjudicarán significativamente al medio ambiente. En concreto:
1. En aquellas actuaciones que contemplen obras, los beneficiarios garantizarán, en función de las características de la misma, que no se perjudique a ninguno de los seis objetivos medioambientales y se comprometerán a que:
     1.º Al menos el 70 % (en peso) de los residuos de construcción y demolición generados en los proyectos de infraestructura se prepararan para la reutilización, el reciclaje y la revalorización de otros materiales, de acuerdo al Protocolo de gestión de residuos de construcción y demolición de la UE con las condiciones indicadas en la convocatoria.
      2.º Los operadores limiten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y utilizando los sistemas de clasificación disponibles para residuos de construcción y demolición.
     3.º Los diseños de los edificios y las técnicas de construcción apoyen la circularidad en lo referido a la norma ISO 20887 para ser más eficientes en el uso de los recursos, adaptables, flexibles y desmontables para permitir la reutilización y el reciclaje.
     4.º Los componentes y materiales de construcción utilizados en el desarrollo de las actuaciones previstas en esta medida no contengan amianto ni sustancias muy preocupantes del anexo XIV del Reglamento (CE) 1907/2006.
     5.º Adoptarán medidas para reducir el ruido, el polvo y las emisiones contaminantes durante la fase de obra y se ejecutarán las actuaciones asociadas a esta medida cumpliendo la normativa vigente en cuanto la posible contaminación de suelos y agua.
2. En aquellas actuaciones que impliquen demolición, practicarán una demolición selectiva.
3. En aquellas actuaciones relativas a equipamiento e instalaciones e infraestructuras de IT, los beneficiarios garantizarán, en función de las características de la misma, que no se perjudique a ninguno de los seis objetivos medioambientales definidos en dicho reglamento y se comprometerán a que:
      1.º Los equipos que se utilicen cumplirán con los requisitos relacionados con el consumo energético establecidos de acuerdo con la Directiva 2009/125/EC para servidores y almacenamiento de datos, o computadoras y servidores de computadoras o pantallas electrónicas. Para la instalación de las infraestructuras IT, se seguirá la versión más reciente del Código de conducta europeo sobre eficiencia energética de centros de datos, o en el documento CEN-CENELEC CLC TR50600-99-1 
     2.º Se realizará una evaluación del riesgo climático y la vulnerabilidad de las instalaciones de infraestructuras IT y en su caso, se establecerán las soluciones de adaptación adecuadas para cada caso.
     3.º Los riesgos de degradación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equipos utilizados cumplirán con los requisitos de eficiencia de materiales establecidos de acuerdo con la Directiva 2009/125/EC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cuando sea preceptivo, se realizará la Evaluación de Impacto medioambiental, de acuerdo con lo establecido en la Directiva 2011/92/EU.</v>
      </c>
      <c r="I41" s="82"/>
      <c r="J41" s="82"/>
      <c r="K41" s="81" t="str">
        <f t="shared" si="3"/>
        <v/>
      </c>
      <c r="L41" s="167" t="s">
        <v>248</v>
      </c>
      <c r="M41" s="222" t="s">
        <v>405</v>
      </c>
      <c r="N41" s="84"/>
      <c r="O41" s="83"/>
      <c r="P41" s="83"/>
      <c r="Q41" s="83"/>
      <c r="R41" s="31" t="str">
        <f t="shared" ref="R41" si="10">IF(ISNUMBER(I41),IF(I41+P41&gt;1,I41+P41,1),"")</f>
        <v/>
      </c>
      <c r="S41" s="31" t="str">
        <f t="shared" ref="S41" si="11">IF(ISNUMBER(J41),IF(J41+Q41&gt;1,J41+Q41,1),"")</f>
        <v/>
      </c>
      <c r="T41" s="78" t="str">
        <f t="shared" ref="T41" si="12">IF(OR(R41="",S41=""),"",R41*S41)</f>
        <v/>
      </c>
      <c r="U41" s="84"/>
      <c r="V41" s="84"/>
      <c r="W41" s="84"/>
      <c r="X41" s="82"/>
      <c r="Y41" s="82"/>
      <c r="Z41" s="31" t="str">
        <f t="shared" ref="Z41" si="13">IF(ISNUMBER($R41),IF($R41+X41&gt;1,$R41+X41,1),"")</f>
        <v/>
      </c>
      <c r="AA41" s="31" t="str">
        <f t="shared" ref="AA41" si="14">IF(ISNUMBER($S41),IF($S41+Y41&gt;1,$S41+Y41,1),"")</f>
        <v/>
      </c>
      <c r="AB41" s="78" t="str">
        <f t="shared" ref="AB41" si="15">IF(OR(Z41="",AA41=""),"",Z41*AA41)</f>
        <v/>
      </c>
    </row>
    <row r="42" spans="2:28" s="85" customFormat="1" ht="72" hidden="1" customHeight="1" x14ac:dyDescent="0.25">
      <c r="B42" s="83" t="s">
        <v>137</v>
      </c>
      <c r="C42" s="84" t="s">
        <v>334</v>
      </c>
      <c r="D42" s="83"/>
      <c r="E42" s="83"/>
      <c r="F42" s="83" t="s">
        <v>137</v>
      </c>
      <c r="G42" s="195" t="s">
        <v>166</v>
      </c>
      <c r="H42" s="84" t="s">
        <v>89</v>
      </c>
      <c r="I42" s="82"/>
      <c r="J42" s="82"/>
      <c r="K42" s="160" t="str">
        <f t="shared" si="3"/>
        <v/>
      </c>
      <c r="L42" s="195" t="s">
        <v>195</v>
      </c>
      <c r="M42" s="168" t="s">
        <v>90</v>
      </c>
      <c r="N42" s="84"/>
      <c r="O42" s="83"/>
      <c r="P42" s="83"/>
      <c r="Q42" s="83"/>
      <c r="R42" s="89" t="str">
        <f t="shared" si="4"/>
        <v/>
      </c>
      <c r="S42" s="89" t="str">
        <f t="shared" si="5"/>
        <v/>
      </c>
      <c r="T42" s="161" t="str">
        <f t="shared" si="6"/>
        <v/>
      </c>
      <c r="U42" s="84" t="s">
        <v>90</v>
      </c>
      <c r="V42" s="84"/>
      <c r="W42" s="84"/>
      <c r="X42" s="82"/>
      <c r="Y42" s="82"/>
      <c r="Z42" s="89" t="str">
        <f t="shared" si="7"/>
        <v/>
      </c>
      <c r="AA42" s="89" t="str">
        <f t="shared" si="8"/>
        <v/>
      </c>
      <c r="AB42" s="161" t="str">
        <f t="shared" si="9"/>
        <v/>
      </c>
    </row>
    <row r="43" spans="2:28" s="85" customFormat="1" ht="72" customHeight="1" x14ac:dyDescent="0.25">
      <c r="B43" s="83" t="s">
        <v>137</v>
      </c>
      <c r="C43" s="84" t="s">
        <v>334</v>
      </c>
      <c r="D43" s="83"/>
      <c r="E43" s="83"/>
      <c r="F43" s="83" t="s">
        <v>137</v>
      </c>
      <c r="G43" s="195" t="s">
        <v>166</v>
      </c>
      <c r="H43" s="84" t="s">
        <v>89</v>
      </c>
      <c r="I43" s="82"/>
      <c r="J43" s="82"/>
      <c r="K43" s="160" t="str">
        <f t="shared" si="3"/>
        <v/>
      </c>
      <c r="L43" s="195" t="s">
        <v>195</v>
      </c>
      <c r="M43" s="168" t="s">
        <v>90</v>
      </c>
      <c r="N43" s="84"/>
      <c r="O43" s="83"/>
      <c r="P43" s="83"/>
      <c r="Q43" s="83"/>
      <c r="R43" s="89" t="str">
        <f t="shared" si="4"/>
        <v/>
      </c>
      <c r="S43" s="89" t="str">
        <f t="shared" si="5"/>
        <v/>
      </c>
      <c r="T43" s="161" t="str">
        <f t="shared" si="6"/>
        <v/>
      </c>
      <c r="U43" s="84" t="s">
        <v>90</v>
      </c>
      <c r="V43" s="84"/>
      <c r="W43" s="84"/>
      <c r="X43" s="83"/>
      <c r="Y43" s="83"/>
      <c r="Z43" s="89" t="str">
        <f t="shared" si="7"/>
        <v/>
      </c>
      <c r="AA43" s="89" t="str">
        <f t="shared" si="8"/>
        <v/>
      </c>
      <c r="AB43" s="161" t="str">
        <f t="shared" si="9"/>
        <v/>
      </c>
    </row>
  </sheetData>
  <sheetProtection algorithmName="SHA-512" hashValue="JohLuz/ncjuyHMF1iBUCJ/Lyq+ZmdlhRuH55w0srC6YLNVjxRYfXNPlriygzvIxkQSlZAj5Uk2KzHoid20LESA==" saltValue="VuVQpLrH+IDgYbsuZIp1LA==" spinCount="100000" sheet="1" formatCells="0" formatColumns="0" formatRows="0" insertRows="0" deleteRows="0" autoFilter="0" pivotTables="0"/>
  <autoFilter ref="B12:AB43" xr:uid="{CB0106C0-D7E0-4152-80EB-D549FE80C9EB}"/>
  <mergeCells count="10">
    <mergeCell ref="Z11:AB11"/>
    <mergeCell ref="B3:M3"/>
    <mergeCell ref="B1:M1"/>
    <mergeCell ref="I11:K11"/>
    <mergeCell ref="L11:Q11"/>
    <mergeCell ref="R11:T11"/>
    <mergeCell ref="U11:Y11"/>
    <mergeCell ref="B4:M4"/>
    <mergeCell ref="F11:H11"/>
    <mergeCell ref="B11:E11"/>
  </mergeCells>
  <phoneticPr fontId="30" type="noConversion"/>
  <conditionalFormatting sqref="C13:C41">
    <cfRule type="expression" dxfId="13" priority="90">
      <formula>COUNTIF($C13:$D13,"x")=0</formula>
    </cfRule>
    <cfRule type="expression" dxfId="12" priority="91">
      <formula>COUNTIF($C13:$D13,"x")=1</formula>
    </cfRule>
    <cfRule type="expression" dxfId="11" priority="92">
      <formula>COUNTIF($C13:$D13,"x")&gt;1</formula>
    </cfRule>
  </conditionalFormatting>
  <conditionalFormatting sqref="K13:K43 T13:T43 AB13:AB43">
    <cfRule type="cellIs" dxfId="10" priority="84" operator="between">
      <formula>8</formula>
      <formula>16</formula>
    </cfRule>
    <cfRule type="cellIs" dxfId="9" priority="85" operator="between">
      <formula>4</formula>
      <formula>7.99</formula>
    </cfRule>
    <cfRule type="cellIs" dxfId="8" priority="86" operator="between">
      <formula>1</formula>
      <formula>3.99</formula>
    </cfRule>
  </conditionalFormatting>
  <conditionalFormatting sqref="O13:O43">
    <cfRule type="containsText" dxfId="7" priority="78" operator="containsText" text="Bajo">
      <formula>NOT(ISERROR(SEARCH("Bajo",O13)))</formula>
    </cfRule>
    <cfRule type="containsText" dxfId="6" priority="79" operator="containsText" text="Medio">
      <formula>NOT(ISERROR(SEARCH("Medio",O13)))</formula>
    </cfRule>
    <cfRule type="containsText" dxfId="5" priority="80" operator="containsText" text="Alto">
      <formula>NOT(ISERROR(SEARCH("Alto",O13)))</formula>
    </cfRule>
  </conditionalFormatting>
  <dataValidations count="6">
    <dataValidation type="list" allowBlank="1" showInputMessage="1" showErrorMessage="1" sqref="O13:O43" xr:uid="{2A96C487-5FE0-4476-A103-25FE7F382E5F}">
      <formula1>$S$3:$S$5</formula1>
    </dataValidation>
    <dataValidation type="list" allowBlank="1" showInputMessage="1" showErrorMessage="1" sqref="X13:Y43 P13:Q43" xr:uid="{74A74764-BC6F-426D-A8BF-1C4D3D19CB44}">
      <formula1>$AE$2:$AE$5</formula1>
    </dataValidation>
    <dataValidation type="list" allowBlank="1" showInputMessage="1" showErrorMessage="1" sqref="I13:J43" xr:uid="{1C194664-07E8-414D-B2F9-48D074506E45}">
      <formula1>$AD$2:$AD$5</formula1>
    </dataValidation>
    <dataValidation type="list" allowBlank="1" showInputMessage="1" showErrorMessage="1" sqref="D13:D43" xr:uid="{DF9A7F88-6061-4B1A-94D0-BCE1659A5F7E}">
      <formula1>$T$3:$T$5</formula1>
    </dataValidation>
    <dataValidation type="list" allowBlank="1" showInputMessage="1" showErrorMessage="1" sqref="N13:N43" xr:uid="{5267A373-7EF8-4D46-8D36-96E1F6A08F71}">
      <formula1>$R$3:$R$4</formula1>
    </dataValidation>
    <dataValidation type="date" allowBlank="1" showInputMessage="1" showErrorMessage="1" sqref="W34:W43" xr:uid="{4A5DE569-A53F-46A0-AB2B-87E6B8144996}">
      <formula1>44287</formula1>
      <formula2>46022</formula2>
    </dataValidation>
  </dataValidations>
  <pageMargins left="0.70866141732283472" right="0.70866141732283472" top="0.74803149606299213" bottom="0.74803149606299213" header="0.31496062992125984" footer="0.31496062992125984"/>
  <pageSetup paperSize="9" scale="14" fitToWidth="0" fitToHeight="0" orientation="landscape" r:id="rId1"/>
  <rowBreaks count="1" manualBreakCount="1">
    <brk id="34" min="1" max="2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A3A7CD56-E734-48F9-A82E-31D418E46265}">
          <x14:formula1>
            <xm:f>Aux!$A$2:$A$22</xm:f>
          </x14:formula1>
          <xm:sqref>H9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62575-07D0-4308-B054-5F88A7D27EFC}">
  <dimension ref="A1:R54"/>
  <sheetViews>
    <sheetView topLeftCell="E1" zoomScale="90" zoomScaleNormal="90" workbookViewId="0">
      <selection activeCell="P2" sqref="P2"/>
    </sheetView>
  </sheetViews>
  <sheetFormatPr baseColWidth="10" defaultRowHeight="14.4" x14ac:dyDescent="0.3"/>
  <cols>
    <col min="1" max="1" width="27.109375" customWidth="1"/>
    <col min="2" max="2" width="249.33203125" style="4" customWidth="1"/>
    <col min="8" max="8" width="21.21875" customWidth="1"/>
    <col min="17" max="17" width="29.109375" customWidth="1"/>
  </cols>
  <sheetData>
    <row r="1" spans="1:18" ht="36.6" thickTop="1" x14ac:dyDescent="0.3">
      <c r="A1" s="119" t="s">
        <v>206</v>
      </c>
      <c r="B1" s="119" t="s">
        <v>207</v>
      </c>
      <c r="C1" s="120" t="s">
        <v>208</v>
      </c>
      <c r="G1" s="133" t="s">
        <v>208</v>
      </c>
      <c r="H1" s="134" t="s">
        <v>206</v>
      </c>
      <c r="I1" s="133" t="s">
        <v>208</v>
      </c>
      <c r="K1" s="224" t="s">
        <v>133</v>
      </c>
      <c r="L1" s="224" t="s">
        <v>476</v>
      </c>
      <c r="M1" s="224" t="s">
        <v>477</v>
      </c>
      <c r="N1" s="224" t="s">
        <v>478</v>
      </c>
      <c r="O1" s="224" t="s">
        <v>479</v>
      </c>
      <c r="P1" s="224" t="s">
        <v>480</v>
      </c>
      <c r="Q1" s="224" t="s">
        <v>481</v>
      </c>
      <c r="R1" s="224" t="s">
        <v>482</v>
      </c>
    </row>
    <row r="2" spans="1:18" ht="187.2" x14ac:dyDescent="0.3">
      <c r="A2" s="121" t="s">
        <v>209</v>
      </c>
      <c r="B2" s="122" t="s">
        <v>422</v>
      </c>
      <c r="C2" s="121" t="s">
        <v>210</v>
      </c>
      <c r="G2" s="135" t="s">
        <v>263</v>
      </c>
      <c r="H2" s="136" t="s">
        <v>264</v>
      </c>
      <c r="I2" s="135" t="s">
        <v>263</v>
      </c>
      <c r="K2" s="9" t="s">
        <v>137</v>
      </c>
      <c r="L2" s="9">
        <f>IF(Indicador_Riesgo_Ent.Privada!H41="No aplica",COUNTIF(Indicador_Riesgo_Ent.Privada!F:F,Métodos_Gestión_Entid_Privada!A8)-3,COUNTIF(Indicador_Riesgo_Ent.Privada!F:F,Métodos_Gestión_Entid_Privada!A8)-2)</f>
        <v>29</v>
      </c>
      <c r="M2" s="9">
        <f>COUNTIFS(Indicador_Riesgo_Ent.Privada!F:F,Métodos_Gestión_Entid_Privada!A8,Indicador_Riesgo_Ent.Privada!N:N,"Sí")</f>
        <v>0</v>
      </c>
      <c r="N2" s="9">
        <f>COUNTIFS(Indicador_Riesgo_Ent.Privada!F:F,Métodos_Gestión_Entid_Privada!A8,Indicador_Riesgo_Ent.Privada!N:N,"No")</f>
        <v>0</v>
      </c>
      <c r="O2" s="9">
        <f>L2-M2-N2</f>
        <v>29</v>
      </c>
      <c r="P2" s="9">
        <f>COUNTA(RAN.CAT)</f>
        <v>0</v>
      </c>
      <c r="Q2" s="9">
        <f>IF(AND(N2=L2,P2=0),1,0)</f>
        <v>0</v>
      </c>
      <c r="R2" s="9" t="str">
        <f>IF(OR(O2&lt;&gt;0,Q2=1),"Incompleto","Aplica")</f>
        <v>Incompleto</v>
      </c>
    </row>
    <row r="3" spans="1:18" ht="172.8" x14ac:dyDescent="0.3">
      <c r="A3" s="121" t="s">
        <v>211</v>
      </c>
      <c r="B3" s="122" t="s">
        <v>421</v>
      </c>
      <c r="C3" s="121" t="s">
        <v>212</v>
      </c>
      <c r="G3" s="137" t="s">
        <v>265</v>
      </c>
      <c r="H3" s="136" t="s">
        <v>266</v>
      </c>
      <c r="I3" s="137" t="s">
        <v>265</v>
      </c>
    </row>
    <row r="4" spans="1:18" ht="230.4" x14ac:dyDescent="0.3">
      <c r="A4" s="136" t="s">
        <v>274</v>
      </c>
      <c r="B4" s="122" t="s">
        <v>423</v>
      </c>
      <c r="C4" s="137" t="s">
        <v>273</v>
      </c>
      <c r="G4" s="137" t="s">
        <v>267</v>
      </c>
      <c r="H4" s="136" t="s">
        <v>268</v>
      </c>
      <c r="I4" s="137" t="s">
        <v>267</v>
      </c>
    </row>
    <row r="5" spans="1:18" ht="288" x14ac:dyDescent="0.3">
      <c r="A5" s="121" t="s">
        <v>213</v>
      </c>
      <c r="B5" s="123" t="s">
        <v>420</v>
      </c>
      <c r="C5" s="121" t="s">
        <v>214</v>
      </c>
      <c r="G5" s="137" t="s">
        <v>269</v>
      </c>
      <c r="H5" s="138" t="s">
        <v>270</v>
      </c>
      <c r="I5" s="137" t="s">
        <v>269</v>
      </c>
    </row>
    <row r="6" spans="1:18" ht="152.4" thickBot="1" x14ac:dyDescent="0.35">
      <c r="A6" s="121" t="s">
        <v>215</v>
      </c>
      <c r="B6" s="124" t="s">
        <v>216</v>
      </c>
      <c r="C6" s="121" t="s">
        <v>217</v>
      </c>
      <c r="G6" s="139" t="s">
        <v>261</v>
      </c>
      <c r="H6" s="140" t="s">
        <v>262</v>
      </c>
      <c r="I6" s="139" t="s">
        <v>261</v>
      </c>
    </row>
    <row r="7" spans="1:18" ht="43.8" thickTop="1" x14ac:dyDescent="0.3">
      <c r="A7" s="121" t="s">
        <v>218</v>
      </c>
      <c r="B7" s="122" t="s">
        <v>219</v>
      </c>
      <c r="C7" s="121" t="s">
        <v>220</v>
      </c>
      <c r="G7" s="135" t="s">
        <v>263</v>
      </c>
      <c r="H7" s="136" t="s">
        <v>264</v>
      </c>
      <c r="I7" s="135" t="s">
        <v>263</v>
      </c>
    </row>
    <row r="8" spans="1:18" ht="43.2" x14ac:dyDescent="0.3">
      <c r="A8" s="121" t="s">
        <v>221</v>
      </c>
      <c r="B8" s="122" t="s">
        <v>222</v>
      </c>
      <c r="C8" s="121" t="s">
        <v>223</v>
      </c>
      <c r="G8" s="137" t="s">
        <v>265</v>
      </c>
      <c r="H8" s="136" t="s">
        <v>266</v>
      </c>
      <c r="I8" s="137" t="s">
        <v>265</v>
      </c>
    </row>
    <row r="9" spans="1:18" ht="220.8" x14ac:dyDescent="0.3">
      <c r="A9" s="121" t="s">
        <v>224</v>
      </c>
      <c r="B9" s="124" t="s">
        <v>225</v>
      </c>
      <c r="C9" s="121" t="s">
        <v>226</v>
      </c>
      <c r="G9" s="137" t="s">
        <v>267</v>
      </c>
      <c r="H9" s="136" t="s">
        <v>268</v>
      </c>
      <c r="I9" s="137" t="s">
        <v>267</v>
      </c>
    </row>
    <row r="10" spans="1:18" ht="275.39999999999998" thickBot="1" x14ac:dyDescent="0.35">
      <c r="A10" s="121" t="s">
        <v>227</v>
      </c>
      <c r="B10" s="6" t="s">
        <v>228</v>
      </c>
      <c r="C10" s="121" t="s">
        <v>229</v>
      </c>
      <c r="G10" s="137" t="s">
        <v>269</v>
      </c>
      <c r="H10" s="138" t="s">
        <v>270</v>
      </c>
      <c r="I10" s="137" t="s">
        <v>269</v>
      </c>
    </row>
    <row r="11" spans="1:18" ht="197.4" thickTop="1" x14ac:dyDescent="0.3">
      <c r="A11" s="121" t="s">
        <v>230</v>
      </c>
      <c r="B11" s="125" t="s">
        <v>231</v>
      </c>
      <c r="C11" s="121" t="s">
        <v>232</v>
      </c>
      <c r="G11" s="141" t="s">
        <v>210</v>
      </c>
      <c r="H11" s="136" t="s">
        <v>271</v>
      </c>
      <c r="I11" s="141" t="s">
        <v>210</v>
      </c>
    </row>
    <row r="12" spans="1:18" ht="280.8" x14ac:dyDescent="0.3">
      <c r="A12" s="121" t="s">
        <v>424</v>
      </c>
      <c r="B12" s="126" t="s">
        <v>234</v>
      </c>
      <c r="C12" s="121" t="s">
        <v>235</v>
      </c>
      <c r="G12" s="137" t="s">
        <v>212</v>
      </c>
      <c r="H12" s="136" t="s">
        <v>272</v>
      </c>
      <c r="I12" s="137" t="s">
        <v>212</v>
      </c>
    </row>
    <row r="13" spans="1:18" ht="280.8" x14ac:dyDescent="0.3">
      <c r="A13" s="121" t="s">
        <v>425</v>
      </c>
      <c r="B13" s="126" t="s">
        <v>234</v>
      </c>
      <c r="C13" s="121" t="s">
        <v>426</v>
      </c>
      <c r="G13" s="137" t="s">
        <v>273</v>
      </c>
      <c r="H13" s="136" t="s">
        <v>274</v>
      </c>
      <c r="I13" s="137" t="s">
        <v>273</v>
      </c>
    </row>
    <row r="14" spans="1:18" ht="265.8" thickBot="1" x14ac:dyDescent="0.35">
      <c r="A14" s="121" t="s">
        <v>236</v>
      </c>
      <c r="B14" s="127" t="s">
        <v>237</v>
      </c>
      <c r="C14" s="121" t="s">
        <v>238</v>
      </c>
      <c r="G14" s="142" t="s">
        <v>214</v>
      </c>
      <c r="H14" s="143" t="s">
        <v>213</v>
      </c>
      <c r="I14" s="142" t="s">
        <v>214</v>
      </c>
    </row>
    <row r="15" spans="1:18" ht="265.8" thickTop="1" x14ac:dyDescent="0.3">
      <c r="A15" s="128" t="s">
        <v>397</v>
      </c>
      <c r="B15" s="127" t="s">
        <v>237</v>
      </c>
      <c r="C15" s="121" t="s">
        <v>239</v>
      </c>
      <c r="G15" s="144" t="s">
        <v>217</v>
      </c>
      <c r="H15" s="145" t="s">
        <v>215</v>
      </c>
      <c r="I15" s="144" t="s">
        <v>217</v>
      </c>
    </row>
    <row r="16" spans="1:18" ht="331.2" x14ac:dyDescent="0.3">
      <c r="A16" s="121" t="s">
        <v>240</v>
      </c>
      <c r="B16" s="129" t="s">
        <v>241</v>
      </c>
      <c r="C16" s="121" t="s">
        <v>242</v>
      </c>
      <c r="G16" s="137" t="s">
        <v>220</v>
      </c>
      <c r="H16" s="145" t="s">
        <v>275</v>
      </c>
      <c r="I16" s="137" t="s">
        <v>220</v>
      </c>
    </row>
    <row r="17" spans="1:9" ht="280.8" x14ac:dyDescent="0.3">
      <c r="A17" s="121" t="s">
        <v>427</v>
      </c>
      <c r="B17" s="126" t="s">
        <v>244</v>
      </c>
      <c r="C17" s="121" t="s">
        <v>245</v>
      </c>
      <c r="G17" s="137" t="s">
        <v>276</v>
      </c>
      <c r="H17" s="136" t="s">
        <v>277</v>
      </c>
      <c r="I17" s="137" t="s">
        <v>276</v>
      </c>
    </row>
    <row r="18" spans="1:9" ht="280.8" x14ac:dyDescent="0.3">
      <c r="A18" s="121" t="s">
        <v>428</v>
      </c>
      <c r="B18" s="126" t="s">
        <v>244</v>
      </c>
      <c r="C18" s="200" t="s">
        <v>429</v>
      </c>
      <c r="G18" s="137" t="s">
        <v>278</v>
      </c>
      <c r="H18" s="136" t="s">
        <v>279</v>
      </c>
      <c r="I18" s="137" t="s">
        <v>278</v>
      </c>
    </row>
    <row r="19" spans="1:9" ht="275.39999999999998" thickBot="1" x14ac:dyDescent="0.35">
      <c r="A19" s="121" t="s">
        <v>318</v>
      </c>
      <c r="B19" s="6" t="s">
        <v>413</v>
      </c>
      <c r="C19" s="156" t="s">
        <v>317</v>
      </c>
      <c r="G19" s="142" t="s">
        <v>280</v>
      </c>
      <c r="H19" s="146" t="s">
        <v>281</v>
      </c>
      <c r="I19" s="142" t="s">
        <v>280</v>
      </c>
    </row>
    <row r="20" spans="1:9" ht="292.2" customHeight="1" thickTop="1" thickBot="1" x14ac:dyDescent="0.35">
      <c r="A20" s="130" t="s">
        <v>414</v>
      </c>
      <c r="B20" s="127" t="s">
        <v>237</v>
      </c>
      <c r="C20" s="196" t="s">
        <v>415</v>
      </c>
      <c r="G20" s="139" t="s">
        <v>282</v>
      </c>
      <c r="H20" s="147" t="s">
        <v>283</v>
      </c>
      <c r="I20" s="139" t="s">
        <v>282</v>
      </c>
    </row>
    <row r="21" spans="1:9" ht="166.8" customHeight="1" thickTop="1" x14ac:dyDescent="0.3">
      <c r="A21" s="199" t="s">
        <v>289</v>
      </c>
      <c r="B21" s="127" t="s">
        <v>416</v>
      </c>
      <c r="C21" s="137" t="s">
        <v>288</v>
      </c>
      <c r="G21" s="144" t="s">
        <v>223</v>
      </c>
      <c r="H21" s="148" t="s">
        <v>221</v>
      </c>
      <c r="I21" s="144" t="s">
        <v>223</v>
      </c>
    </row>
    <row r="22" spans="1:9" ht="15" thickBot="1" x14ac:dyDescent="0.35">
      <c r="A22" s="130" t="s">
        <v>246</v>
      </c>
      <c r="B22" s="4" t="s">
        <v>102</v>
      </c>
      <c r="C22" s="198"/>
      <c r="G22" s="149" t="s">
        <v>284</v>
      </c>
      <c r="H22" s="150" t="s">
        <v>285</v>
      </c>
      <c r="I22" s="149" t="s">
        <v>284</v>
      </c>
    </row>
    <row r="23" spans="1:9" ht="15.6" thickTop="1" thickBot="1" x14ac:dyDescent="0.35">
      <c r="G23" s="151" t="s">
        <v>226</v>
      </c>
      <c r="H23" s="143" t="s">
        <v>224</v>
      </c>
      <c r="I23" s="151" t="s">
        <v>226</v>
      </c>
    </row>
    <row r="24" spans="1:9" ht="31.2" thickTop="1" x14ac:dyDescent="0.3">
      <c r="G24" s="152" t="s">
        <v>286</v>
      </c>
      <c r="H24" s="145" t="s">
        <v>287</v>
      </c>
      <c r="I24" s="152" t="s">
        <v>286</v>
      </c>
    </row>
    <row r="25" spans="1:9" x14ac:dyDescent="0.3">
      <c r="G25" s="137" t="s">
        <v>288</v>
      </c>
      <c r="H25" s="153" t="s">
        <v>289</v>
      </c>
      <c r="I25" s="137" t="s">
        <v>288</v>
      </c>
    </row>
    <row r="26" spans="1:9" ht="20.399999999999999" x14ac:dyDescent="0.3">
      <c r="G26" s="152" t="s">
        <v>290</v>
      </c>
      <c r="H26" s="136" t="s">
        <v>291</v>
      </c>
      <c r="I26" s="152" t="s">
        <v>290</v>
      </c>
    </row>
    <row r="27" spans="1:9" ht="30.6" x14ac:dyDescent="0.3">
      <c r="G27" s="137" t="s">
        <v>292</v>
      </c>
      <c r="H27" s="136" t="s">
        <v>293</v>
      </c>
      <c r="I27" s="137" t="s">
        <v>292</v>
      </c>
    </row>
    <row r="28" spans="1:9" ht="40.799999999999997" x14ac:dyDescent="0.3">
      <c r="G28" s="137" t="s">
        <v>294</v>
      </c>
      <c r="H28" s="136" t="s">
        <v>295</v>
      </c>
      <c r="I28" s="137" t="s">
        <v>294</v>
      </c>
    </row>
    <row r="29" spans="1:9" ht="30.6" x14ac:dyDescent="0.3">
      <c r="G29" s="137" t="s">
        <v>296</v>
      </c>
      <c r="H29" s="136" t="s">
        <v>297</v>
      </c>
      <c r="I29" s="137" t="s">
        <v>296</v>
      </c>
    </row>
    <row r="30" spans="1:9" ht="20.399999999999999" x14ac:dyDescent="0.3">
      <c r="G30" s="137" t="s">
        <v>298</v>
      </c>
      <c r="H30" s="136" t="s">
        <v>299</v>
      </c>
      <c r="I30" s="137" t="s">
        <v>298</v>
      </c>
    </row>
    <row r="31" spans="1:9" ht="20.399999999999999" x14ac:dyDescent="0.3">
      <c r="G31" s="144" t="s">
        <v>300</v>
      </c>
      <c r="H31" s="148" t="s">
        <v>301</v>
      </c>
      <c r="I31" s="144" t="s">
        <v>300</v>
      </c>
    </row>
    <row r="32" spans="1:9" ht="21" thickBot="1" x14ac:dyDescent="0.35">
      <c r="G32" s="142" t="s">
        <v>302</v>
      </c>
      <c r="H32" s="154" t="s">
        <v>303</v>
      </c>
      <c r="I32" s="142" t="s">
        <v>302</v>
      </c>
    </row>
    <row r="33" spans="7:9" ht="15" thickTop="1" x14ac:dyDescent="0.3">
      <c r="G33" s="144" t="s">
        <v>304</v>
      </c>
      <c r="H33" s="145" t="s">
        <v>305</v>
      </c>
      <c r="I33" s="144" t="s">
        <v>304</v>
      </c>
    </row>
    <row r="34" spans="7:9" ht="20.399999999999999" x14ac:dyDescent="0.3">
      <c r="G34" s="137" t="s">
        <v>229</v>
      </c>
      <c r="H34" s="136" t="s">
        <v>306</v>
      </c>
      <c r="I34" s="137" t="s">
        <v>229</v>
      </c>
    </row>
    <row r="35" spans="7:9" x14ac:dyDescent="0.3">
      <c r="G35" s="137" t="s">
        <v>307</v>
      </c>
      <c r="H35" s="136" t="s">
        <v>308</v>
      </c>
      <c r="I35" s="137" t="s">
        <v>307</v>
      </c>
    </row>
    <row r="36" spans="7:9" ht="20.399999999999999" x14ac:dyDescent="0.3">
      <c r="G36" s="137" t="s">
        <v>309</v>
      </c>
      <c r="H36" s="136" t="s">
        <v>310</v>
      </c>
      <c r="I36" s="137" t="s">
        <v>309</v>
      </c>
    </row>
    <row r="37" spans="7:9" x14ac:dyDescent="0.3">
      <c r="G37" s="137" t="s">
        <v>232</v>
      </c>
      <c r="H37" s="136" t="s">
        <v>230</v>
      </c>
      <c r="I37" s="137" t="s">
        <v>232</v>
      </c>
    </row>
    <row r="38" spans="7:9" x14ac:dyDescent="0.3">
      <c r="G38" s="137" t="s">
        <v>235</v>
      </c>
      <c r="H38" s="136" t="s">
        <v>233</v>
      </c>
      <c r="I38" s="137" t="s">
        <v>235</v>
      </c>
    </row>
    <row r="39" spans="7:9" ht="30.6" x14ac:dyDescent="0.3">
      <c r="G39" s="137" t="s">
        <v>238</v>
      </c>
      <c r="H39" s="136" t="s">
        <v>311</v>
      </c>
      <c r="I39" s="137" t="s">
        <v>238</v>
      </c>
    </row>
    <row r="40" spans="7:9" x14ac:dyDescent="0.3">
      <c r="G40" s="137" t="s">
        <v>312</v>
      </c>
      <c r="H40" s="145" t="s">
        <v>313</v>
      </c>
      <c r="I40" s="137" t="s">
        <v>312</v>
      </c>
    </row>
    <row r="41" spans="7:9" x14ac:dyDescent="0.3">
      <c r="G41" s="137" t="s">
        <v>239</v>
      </c>
      <c r="H41" s="136" t="s">
        <v>314</v>
      </c>
      <c r="I41" s="137" t="s">
        <v>239</v>
      </c>
    </row>
    <row r="42" spans="7:9" ht="40.799999999999997" x14ac:dyDescent="0.3">
      <c r="G42" s="137" t="s">
        <v>315</v>
      </c>
      <c r="H42" s="155" t="s">
        <v>316</v>
      </c>
      <c r="I42" s="137" t="s">
        <v>315</v>
      </c>
    </row>
    <row r="43" spans="7:9" x14ac:dyDescent="0.3">
      <c r="G43" s="137" t="s">
        <v>242</v>
      </c>
      <c r="H43" s="148" t="s">
        <v>240</v>
      </c>
      <c r="I43" s="137" t="s">
        <v>242</v>
      </c>
    </row>
    <row r="44" spans="7:9" x14ac:dyDescent="0.3">
      <c r="G44" s="156" t="s">
        <v>317</v>
      </c>
      <c r="H44" s="148" t="s">
        <v>318</v>
      </c>
      <c r="I44" s="156" t="s">
        <v>317</v>
      </c>
    </row>
    <row r="45" spans="7:9" ht="20.399999999999999" x14ac:dyDescent="0.3">
      <c r="G45" s="137" t="s">
        <v>319</v>
      </c>
      <c r="H45" s="138" t="s">
        <v>320</v>
      </c>
      <c r="I45" s="137" t="s">
        <v>319</v>
      </c>
    </row>
    <row r="46" spans="7:9" x14ac:dyDescent="0.3">
      <c r="G46" s="137" t="s">
        <v>245</v>
      </c>
      <c r="H46" s="136" t="s">
        <v>243</v>
      </c>
      <c r="I46" s="137" t="s">
        <v>245</v>
      </c>
    </row>
    <row r="47" spans="7:9" ht="15" thickBot="1" x14ac:dyDescent="0.35">
      <c r="G47" s="196" t="s">
        <v>415</v>
      </c>
      <c r="H47" s="197" t="s">
        <v>414</v>
      </c>
      <c r="I47" s="196" t="s">
        <v>415</v>
      </c>
    </row>
    <row r="48" spans="7:9" ht="15" thickTop="1" x14ac:dyDescent="0.3">
      <c r="G48" s="137" t="s">
        <v>321</v>
      </c>
      <c r="H48" s="157" t="s">
        <v>322</v>
      </c>
      <c r="I48" s="137" t="s">
        <v>321</v>
      </c>
    </row>
    <row r="49" spans="7:9" x14ac:dyDescent="0.3">
      <c r="G49" s="158" t="s">
        <v>323</v>
      </c>
      <c r="H49" s="157" t="s">
        <v>324</v>
      </c>
      <c r="I49" s="158" t="s">
        <v>323</v>
      </c>
    </row>
    <row r="50" spans="7:9" ht="30.6" x14ac:dyDescent="0.3">
      <c r="G50" s="158" t="s">
        <v>325</v>
      </c>
      <c r="H50" s="157" t="s">
        <v>326</v>
      </c>
      <c r="I50" s="158" t="s">
        <v>325</v>
      </c>
    </row>
    <row r="51" spans="7:9" ht="20.399999999999999" x14ac:dyDescent="0.3">
      <c r="G51" s="158" t="s">
        <v>327</v>
      </c>
      <c r="H51" s="157" t="s">
        <v>328</v>
      </c>
      <c r="I51" s="158" t="s">
        <v>327</v>
      </c>
    </row>
    <row r="52" spans="7:9" ht="30.6" x14ac:dyDescent="0.3">
      <c r="G52" s="158" t="s">
        <v>329</v>
      </c>
      <c r="H52" s="157" t="s">
        <v>330</v>
      </c>
      <c r="I52" s="158" t="s">
        <v>329</v>
      </c>
    </row>
    <row r="53" spans="7:9" ht="21" thickBot="1" x14ac:dyDescent="0.35">
      <c r="G53" s="158" t="s">
        <v>331</v>
      </c>
      <c r="H53" s="159" t="s">
        <v>332</v>
      </c>
      <c r="I53" s="158" t="s">
        <v>331</v>
      </c>
    </row>
    <row r="54" spans="7:9" ht="15" thickTop="1" x14ac:dyDescent="0.3"/>
  </sheetData>
  <sheetProtection algorithmName="SHA-512" hashValue="D5SG6gtY8EXKwsDrcAMP6N2tan+GConfxzggxn4HlZ9CT5Lx2DWTprGqv1qe7hVIoth7HGhzi0Cf7F3av00yDg==" saltValue="yJUl/pi12RyZK1qvyfqHhg==" spinCount="100000" sheet="1" formatCells="0" formatColumns="0" formatRows="0" insertColumns="0" insertRows="0" insertHyperlinks="0" deleteColumns="0" deleteRows="0" sort="0" autoFilter="0" pivotTables="0"/>
  <conditionalFormatting sqref="A4">
    <cfRule type="duplicateValues" dxfId="4" priority="1"/>
  </conditionalFormatting>
  <conditionalFormatting sqref="A21">
    <cfRule type="duplicateValues" dxfId="3" priority="3"/>
  </conditionalFormatting>
  <conditionalFormatting sqref="H2:H5">
    <cfRule type="duplicateValues" dxfId="2" priority="98"/>
  </conditionalFormatting>
  <conditionalFormatting sqref="H33:H46 H48:H53 H6:H31">
    <cfRule type="duplicateValues" dxfId="1" priority="97"/>
  </conditionalFormatting>
  <conditionalFormatting sqref="H47">
    <cfRule type="duplicateValues" dxfId="0" priority="4"/>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97731AAE35A2D4A8AE695F0D5C77ACE" ma:contentTypeVersion="1" ma:contentTypeDescription="Crear nuevo documento." ma:contentTypeScope="" ma:versionID="d9ccc799426afa7943d7ecf62cf908cf">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4233572-FDC3-4C0E-AA92-7103ADAD3BEA}"/>
</file>

<file path=customXml/itemProps2.xml><?xml version="1.0" encoding="utf-8"?>
<ds:datastoreItem xmlns:ds="http://schemas.openxmlformats.org/officeDocument/2006/customXml" ds:itemID="{8AFB7601-F3A4-42D8-966F-ED5FCA069A0C}"/>
</file>

<file path=customXml/itemProps3.xml><?xml version="1.0" encoding="utf-8"?>
<ds:datastoreItem xmlns:ds="http://schemas.openxmlformats.org/officeDocument/2006/customXml" ds:itemID="{4E417B37-E051-4692-A9C1-F17DDB38B9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Introducción</vt:lpstr>
      <vt:lpstr>Resultados</vt:lpstr>
      <vt:lpstr>Métodos_Gestión_Entid_Privada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RAN.CAT</vt:lpstr>
      <vt:lpstr>RAN.CET</vt:lpstr>
      <vt:lpstr>Indicador_Riesgo_Ent.Privada!RAN.S.R9</vt:lpstr>
      <vt:lpstr>RAN.SR10</vt:lpstr>
      <vt:lpstr>RANSR10</vt:lpstr>
      <vt:lpstr>Indicador_Riesgo_Ent.Privada!RANSR9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impactos medioambientales no deseados (DNSH) - Proyectos</dc:title>
  <dc:subject/>
  <dc:creator/>
  <cp:keywords/>
  <dc:description/>
  <cp:lastModifiedBy/>
  <cp:revision/>
  <dcterms:created xsi:type="dcterms:W3CDTF">2015-06-05T18:19:34Z</dcterms:created>
  <dcterms:modified xsi:type="dcterms:W3CDTF">2024-06-10T11:22:30Z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0x010100C97731AAE35A2D4A8AE695F0D5C77ACE</vt:lpwstr>
  </property>
  <property fmtid="{D5CDD505-2E9C-101B-9397-08002B2CF9AE}" pid="3" name="MediaServiceImageTags">
    <vt:lpwstr/>
  </property>
  <property fmtid="{D5CDD505-2E9C-101B-9397-08002B2CF9AE}" pid="4" name="Revisada">
    <vt:bool>true</vt:bool>
  </property>
</Properties>
</file>